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.zagainova\Desktop\робот\"/>
    </mc:Choice>
  </mc:AlternateContent>
  <xr:revisionPtr revIDLastSave="0" documentId="8_{AEC7F342-3CB3-4A29-9811-54F026354BA2}" xr6:coauthVersionLast="47" xr6:coauthVersionMax="47" xr10:uidLastSave="{00000000-0000-0000-0000-000000000000}"/>
  <bookViews>
    <workbookView xWindow="-120" yWindow="-120" windowWidth="29040" windowHeight="15840" xr2:uid="{66A6A759-6F06-4765-880C-9CA99F8419C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1" i="1" l="1"/>
  <c r="D172" i="1"/>
  <c r="C172" i="1"/>
  <c r="C164" i="1" l="1"/>
  <c r="D178" i="1"/>
  <c r="D179" i="1" s="1"/>
  <c r="C178" i="1"/>
  <c r="C179" i="1" s="1"/>
  <c r="B178" i="1"/>
  <c r="B179" i="1" s="1"/>
  <c r="C171" i="1"/>
  <c r="D164" i="1"/>
  <c r="B164" i="1"/>
  <c r="D151" i="1"/>
  <c r="C151" i="1"/>
  <c r="B151" i="1"/>
  <c r="D146" i="1"/>
  <c r="C146" i="1"/>
  <c r="B146" i="1"/>
  <c r="D136" i="1"/>
  <c r="C136" i="1"/>
  <c r="B136" i="1"/>
  <c r="D128" i="1"/>
  <c r="C128" i="1"/>
  <c r="B128" i="1"/>
  <c r="D118" i="1"/>
  <c r="C118" i="1"/>
  <c r="B118" i="1"/>
  <c r="D108" i="1"/>
  <c r="C108" i="1"/>
  <c r="B108" i="1"/>
  <c r="D106" i="1"/>
  <c r="B106" i="1"/>
  <c r="D97" i="1"/>
  <c r="C97" i="1"/>
  <c r="B97" i="1"/>
  <c r="D91" i="1"/>
  <c r="C91" i="1"/>
  <c r="B91" i="1"/>
  <c r="D85" i="1"/>
  <c r="C85" i="1"/>
  <c r="B85" i="1"/>
  <c r="D79" i="1"/>
  <c r="C79" i="1"/>
  <c r="B79" i="1"/>
  <c r="D60" i="1"/>
  <c r="C60" i="1"/>
  <c r="B60" i="1"/>
  <c r="D57" i="1"/>
  <c r="C57" i="1"/>
  <c r="B57" i="1"/>
  <c r="D51" i="1"/>
  <c r="C51" i="1"/>
  <c r="B51" i="1"/>
  <c r="D42" i="1"/>
  <c r="C42" i="1"/>
  <c r="B42" i="1"/>
  <c r="D35" i="1"/>
  <c r="C35" i="1"/>
  <c r="B35" i="1"/>
  <c r="D25" i="1"/>
  <c r="C25" i="1"/>
  <c r="B25" i="1"/>
  <c r="D13" i="1"/>
  <c r="C13" i="1"/>
  <c r="B13" i="1"/>
  <c r="C26" i="1" l="1"/>
  <c r="B126" i="1"/>
  <c r="B144" i="1"/>
  <c r="D52" i="1"/>
  <c r="C106" i="1"/>
  <c r="D156" i="1"/>
  <c r="C144" i="1"/>
  <c r="B66" i="1"/>
  <c r="C52" i="1"/>
  <c r="C126" i="1"/>
  <c r="B156" i="1"/>
  <c r="B26" i="1"/>
  <c r="D126" i="1"/>
  <c r="C156" i="1"/>
  <c r="C62" i="1"/>
  <c r="C175" i="1" s="1"/>
  <c r="C176" i="1" s="1"/>
  <c r="B62" i="1"/>
  <c r="D62" i="1"/>
  <c r="C66" i="1"/>
  <c r="D144" i="1"/>
  <c r="D26" i="1"/>
  <c r="B52" i="1"/>
  <c r="D66" i="1"/>
  <c r="B157" i="1" l="1"/>
  <c r="B159" i="1" s="1"/>
  <c r="B160" i="1" s="1"/>
  <c r="C168" i="1"/>
  <c r="C157" i="1"/>
  <c r="C159" i="1" s="1"/>
  <c r="C53" i="1"/>
  <c r="D53" i="1"/>
  <c r="B68" i="1"/>
  <c r="B70" i="1" s="1"/>
  <c r="B73" i="1" s="1"/>
  <c r="B168" i="1"/>
  <c r="C68" i="1"/>
  <c r="C70" i="1" s="1"/>
  <c r="C73" i="1" s="1"/>
  <c r="C169" i="1" s="1"/>
  <c r="D157" i="1"/>
  <c r="D170" i="1" s="1"/>
  <c r="B175" i="1"/>
  <c r="B176" i="1" s="1"/>
  <c r="D175" i="1"/>
  <c r="D176" i="1" s="1"/>
  <c r="D168" i="1"/>
  <c r="B53" i="1"/>
  <c r="D68" i="1"/>
  <c r="D70" i="1" s="1"/>
  <c r="D73" i="1" s="1"/>
  <c r="D169" i="1" s="1"/>
  <c r="C170" i="1" l="1"/>
  <c r="C160" i="1"/>
  <c r="D159" i="1" l="1"/>
  <c r="D160" i="1" s="1"/>
</calcChain>
</file>

<file path=xl/sharedStrings.xml><?xml version="1.0" encoding="utf-8"?>
<sst xmlns="http://schemas.openxmlformats.org/spreadsheetml/2006/main" count="171" uniqueCount="153">
  <si>
    <t>в тыс. тенге</t>
  </si>
  <si>
    <t>в тенге</t>
  </si>
  <si>
    <t>ДАННЫЕ ФИНАНСОВОЙ ОТЧЕТНОСТИ</t>
  </si>
  <si>
    <t>Компания 1</t>
  </si>
  <si>
    <t>БАЛАНС</t>
  </si>
  <si>
    <t>Факт</t>
  </si>
  <si>
    <t>АКТИВЫ</t>
  </si>
  <si>
    <t>Раздел 1. Краткосрочные активы</t>
  </si>
  <si>
    <t>Денежные средства</t>
  </si>
  <si>
    <t>Краткосрочные финансовые инвестиции</t>
  </si>
  <si>
    <t>Краткосрочная дебиторская задолженность</t>
  </si>
  <si>
    <t xml:space="preserve">Запасы </t>
  </si>
  <si>
    <t>Текущие налоговые активы</t>
  </si>
  <si>
    <t>Долгосрочные  активы, предназначенные для продажи</t>
  </si>
  <si>
    <t>Прочие краткосрочные активы</t>
  </si>
  <si>
    <t>Итого краткосрочные активы</t>
  </si>
  <si>
    <t>Раздел 2. Долгосрочные активы</t>
  </si>
  <si>
    <t>Долгосрочные финансовые инвестиции</t>
  </si>
  <si>
    <t>Долгосрочная дебиторская задолженность</t>
  </si>
  <si>
    <t>Инвестиции, учитываемые методом долевого участия</t>
  </si>
  <si>
    <t>Инвестиционная недвижимость</t>
  </si>
  <si>
    <t>Основные средства</t>
  </si>
  <si>
    <t>Биологические активы</t>
  </si>
  <si>
    <t>Развездочные и оценочные активы</t>
  </si>
  <si>
    <t xml:space="preserve">Нематериальные активы </t>
  </si>
  <si>
    <t>Отложные налоговые активы</t>
  </si>
  <si>
    <t>Прочие догосрочные активы</t>
  </si>
  <si>
    <t>Итого долгосрочные активы</t>
  </si>
  <si>
    <t>ПАССИВЫ</t>
  </si>
  <si>
    <t>Раздел 3. Краткосрочные обязательства</t>
  </si>
  <si>
    <t>Краткосрочные финансовые обязательства</t>
  </si>
  <si>
    <t>Обязательства по налогам</t>
  </si>
  <si>
    <t>Обязательства по другим обязательством и добровольным платежам</t>
  </si>
  <si>
    <t>Краткосрочная кредиторская задолженность</t>
  </si>
  <si>
    <t>Краткосрочные оценночные обязательства</t>
  </si>
  <si>
    <t>Прочие краткосрочные обязательства</t>
  </si>
  <si>
    <t>Итого краткосрочные обязательства</t>
  </si>
  <si>
    <t>Раздел 4. Долгосрочные обязательства</t>
  </si>
  <si>
    <t>Долгосрочные финансовые обязательства</t>
  </si>
  <si>
    <t>Долгосрочная кредиторская задолженность</t>
  </si>
  <si>
    <t>Долгосрочные  оценночные обязательства</t>
  </si>
  <si>
    <t>Отложенные налоговые обязательства</t>
  </si>
  <si>
    <t>Прочие долгосрочные обязательства</t>
  </si>
  <si>
    <t>Итого долгосрочных обязательств</t>
  </si>
  <si>
    <t>Раздел 5. Капитал и резервы</t>
  </si>
  <si>
    <t>Уставный капитал</t>
  </si>
  <si>
    <t>Неоплаченный капитал</t>
  </si>
  <si>
    <t>Выкупленные собственные долевые инструменты</t>
  </si>
  <si>
    <t>Эмиссионный доход</t>
  </si>
  <si>
    <t>Резервы</t>
  </si>
  <si>
    <t>Нераспределенная прибыль (непокрытый убыток)</t>
  </si>
  <si>
    <t>Итого капитал и резервы</t>
  </si>
  <si>
    <t>маржа</t>
  </si>
  <si>
    <t>Отчет о Прибылях и Убытках</t>
  </si>
  <si>
    <t xml:space="preserve"> Доход от реализации продукции и оказания услуг</t>
  </si>
  <si>
    <t xml:space="preserve"> Себестоимость реализованной продукции и оказанных услуг</t>
  </si>
  <si>
    <t xml:space="preserve"> Валовая прибыль</t>
  </si>
  <si>
    <t>Доход от финансирования</t>
  </si>
  <si>
    <t>Прочие доходы</t>
  </si>
  <si>
    <t>Расходы на реализацию продукции и оказание услуг</t>
  </si>
  <si>
    <t>Административные расходы</t>
  </si>
  <si>
    <t xml:space="preserve">Расходы на финансирование </t>
  </si>
  <si>
    <t>Прочие расходы</t>
  </si>
  <si>
    <t>Доля прибыли/убытка организаций, учитываемых по методу долевого участия</t>
  </si>
  <si>
    <t>Прибыль/убыток до налогообложения</t>
  </si>
  <si>
    <t>Расходы по КПН</t>
  </si>
  <si>
    <t>Прибыль (убыток) за период от продолжаемой деятельности</t>
  </si>
  <si>
    <t xml:space="preserve">Прекращенная деятельность </t>
  </si>
  <si>
    <t>Прибыль (убыток) от прекращенной деятельности</t>
  </si>
  <si>
    <t>Итоговая прибыль (убыток) за период, в том числе:</t>
  </si>
  <si>
    <t xml:space="preserve">а) доля материнской организаций </t>
  </si>
  <si>
    <t xml:space="preserve">в) доля меньшинства </t>
  </si>
  <si>
    <t>с) прибыль на акцию</t>
  </si>
  <si>
    <t>Справочно:</t>
  </si>
  <si>
    <t>Прочий доход (постоян. опер.)</t>
  </si>
  <si>
    <t>Курсовая разница</t>
  </si>
  <si>
    <t>Расформирование резервов</t>
  </si>
  <si>
    <t>Доход от переоценки</t>
  </si>
  <si>
    <t>Прочее</t>
  </si>
  <si>
    <t>Прочий убыток (постоян. опер.)</t>
  </si>
  <si>
    <t>Создание провизий</t>
  </si>
  <si>
    <t>Убыток от переоценки</t>
  </si>
  <si>
    <t>Прочий доход (разовый, не опер.)</t>
  </si>
  <si>
    <t>Прочий убыток (разовый, не опер.)</t>
  </si>
  <si>
    <t>Отчет о Движении Денежных Средств (прямой метод)</t>
  </si>
  <si>
    <t>Раздел 1. Движение денежных средств от операционной деятельности</t>
  </si>
  <si>
    <t>Поступление денежных средств и их эквивалентов, всего в том числе:</t>
  </si>
  <si>
    <t>а) реализация товаров</t>
  </si>
  <si>
    <t>в) предоставление услуг</t>
  </si>
  <si>
    <t xml:space="preserve">с) авансы полученные </t>
  </si>
  <si>
    <t>d) роялти</t>
  </si>
  <si>
    <t xml:space="preserve">е) сборы </t>
  </si>
  <si>
    <t xml:space="preserve">f) комиссионные вознаграждения </t>
  </si>
  <si>
    <t>g) страховые выплаты</t>
  </si>
  <si>
    <t xml:space="preserve">h) дивиденды </t>
  </si>
  <si>
    <t>i) прочие поступления</t>
  </si>
  <si>
    <t>Выбытие денежных средств и их эквивалентов, всего в том числе:</t>
  </si>
  <si>
    <t>а) платежи поставщикам за товары и услуг</t>
  </si>
  <si>
    <t xml:space="preserve">в) авансы выданные </t>
  </si>
  <si>
    <t>с) выплаты по заработной плате</t>
  </si>
  <si>
    <t>d) выплата вознаграждения по займам</t>
  </si>
  <si>
    <t>е)  корпоративный подоходный налог</t>
  </si>
  <si>
    <t>f)  другие платежи в бюджет</t>
  </si>
  <si>
    <t>g) прочие выплаты</t>
  </si>
  <si>
    <t>Чистая сумма денежные средств и их эквивалентов от операционной деятельности</t>
  </si>
  <si>
    <t>Раздел 2. Движение денежных средств от инвестиционной деятельности</t>
  </si>
  <si>
    <t>а) реализация основных средств</t>
  </si>
  <si>
    <t>в) реализация нематериальных активов</t>
  </si>
  <si>
    <t xml:space="preserve">с) реализация  других долгосрочных активов </t>
  </si>
  <si>
    <t xml:space="preserve">d) реализация  финансовых активов </t>
  </si>
  <si>
    <t>организациям</t>
  </si>
  <si>
    <t xml:space="preserve">опционы </t>
  </si>
  <si>
    <t xml:space="preserve">g) прочие </t>
  </si>
  <si>
    <t>а) приобретение основных средств</t>
  </si>
  <si>
    <t>в) приобретение нематериальных активов</t>
  </si>
  <si>
    <t xml:space="preserve">с) приобретение других долгосрочных активов </t>
  </si>
  <si>
    <t xml:space="preserve">d) приобретение финансовых активов </t>
  </si>
  <si>
    <t>е) предоставление займов других организациям</t>
  </si>
  <si>
    <t>f)  фьючерсные и форвардные контракты, опционы и свопы</t>
  </si>
  <si>
    <t>Чистая сумма денежных средств и их эквивалентов от инвестиционной деятельности</t>
  </si>
  <si>
    <t>Раздел 3. Движение денежных средств от финансовой деятельности</t>
  </si>
  <si>
    <t>Поступление денежных средств, всего в том числе:</t>
  </si>
  <si>
    <t>а) эмиссия акций и других ценных бумаг</t>
  </si>
  <si>
    <t>в) получение займов</t>
  </si>
  <si>
    <t>с) аренда</t>
  </si>
  <si>
    <t>d) прочие поступления</t>
  </si>
  <si>
    <t>Выбытие денежных средств, всего в том числе:</t>
  </si>
  <si>
    <t>а) погашение займов</t>
  </si>
  <si>
    <t>в) приобретение собственных акций</t>
  </si>
  <si>
    <t>с) выплата дивидендов</t>
  </si>
  <si>
    <t xml:space="preserve">d) прочие </t>
  </si>
  <si>
    <t>Чистая сумма денежных средств, использованных в финансовой деятельности</t>
  </si>
  <si>
    <t xml:space="preserve">Итого: Увеличение (+)/- уменьшение (-) денежных средств и их эквивалентов </t>
  </si>
  <si>
    <t>Денежные средства и их эквиваленты на начало отчетного периода</t>
  </si>
  <si>
    <t>Денежные средства и их эквиваленты на конец отчетного периода</t>
  </si>
  <si>
    <t>Выборка из Отчета об изменениях в собственном капитале</t>
  </si>
  <si>
    <t>Дивиденды</t>
  </si>
  <si>
    <t>Анализ кросчекинга</t>
  </si>
  <si>
    <t>Валюта Баланса Актива и Пассива</t>
  </si>
  <si>
    <t>Чистая прибыль</t>
  </si>
  <si>
    <t>Проверка Движение Денег</t>
  </si>
  <si>
    <t>Проверка по кредитам</t>
  </si>
  <si>
    <t>Проверка по ОС</t>
  </si>
  <si>
    <t>Сравнение с деклариацией КПН</t>
  </si>
  <si>
    <t>Доход, указанный в декларации, тыс. тенге</t>
  </si>
  <si>
    <t>Разница, тыс. тенге</t>
  </si>
  <si>
    <t>Разница, %</t>
  </si>
  <si>
    <t>КПН, указанный в декларации, тыс. тенге</t>
  </si>
  <si>
    <t>-</t>
  </si>
  <si>
    <t>00.00.0023</t>
  </si>
  <si>
    <t>00.00.0024</t>
  </si>
  <si>
    <t>00.00.0025</t>
  </si>
  <si>
    <t xml:space="preserve">***заполняется по возрастанию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</si>
</sst>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;;;"/>
    <numFmt numFmtId="165" formatCode="#,##0;[Red]\-\ #,##0;_-\ &quot;-&quot;??_-;_-@_-"/>
    <numFmt numFmtId="166" formatCode="_-* #,##0.00_р_._-;\-* #,##0.00_р_._-;_-* &quot;-&quot;??_р_._-;_-@_-"/>
    <numFmt numFmtId="167" formatCode="#,##0;[Red]#,##0"/>
    <numFmt numFmtId="168" formatCode="#,##0_ ;[Red]\-#,##0\ "/>
    <numFmt numFmtId="169" formatCode="0.0%"/>
  </numFmts>
  <fonts count="24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Aptos Narrow"/>
      <family val="2"/>
      <charset val="204"/>
      <scheme val="minor"/>
    </font>
    <font>
      <b/>
      <sz val="9"/>
      <color theme="3" tint="-0.249977111117893"/>
      <name val="Aptos Narrow"/>
      <family val="2"/>
      <charset val="204"/>
      <scheme val="minor"/>
    </font>
    <font>
      <sz val="9"/>
      <color theme="0"/>
      <name val="Aptos Narrow"/>
      <family val="2"/>
      <charset val="204"/>
      <scheme val="minor"/>
    </font>
    <font>
      <b/>
      <sz val="10"/>
      <name val="Aptos Narrow"/>
      <family val="2"/>
      <charset val="204"/>
      <scheme val="minor"/>
    </font>
    <font>
      <b/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Aptos Narrow"/>
      <family val="2"/>
      <charset val="204"/>
      <scheme val="minor"/>
    </font>
    <font>
      <sz val="10"/>
      <color indexed="8"/>
      <name val="Aptos Narrow"/>
      <family val="2"/>
      <charset val="204"/>
      <scheme val="minor"/>
    </font>
    <font>
      <sz val="10"/>
      <color theme="1"/>
      <name val="Aptos Narrow"/>
      <family val="2"/>
      <charset val="204"/>
      <scheme val="minor"/>
    </font>
    <font>
      <sz val="10"/>
      <color rgb="FF0000CC"/>
      <name val="Aptos Narrow"/>
      <family val="2"/>
      <charset val="204"/>
      <scheme val="minor"/>
    </font>
    <font>
      <b/>
      <sz val="10"/>
      <color indexed="10"/>
      <name val="Aptos Narrow"/>
      <family val="2"/>
      <charset val="204"/>
      <scheme val="minor"/>
    </font>
    <font>
      <b/>
      <sz val="10"/>
      <color rgb="FFC00000"/>
      <name val="Aptos Narrow"/>
      <family val="2"/>
      <charset val="204"/>
      <scheme val="minor"/>
    </font>
    <font>
      <sz val="11"/>
      <color rgb="FFC00000"/>
      <name val="Aptos Narrow"/>
      <family val="2"/>
      <charset val="204"/>
      <scheme val="minor"/>
    </font>
    <font>
      <b/>
      <sz val="10"/>
      <color theme="9" tint="-0.249977111117893"/>
      <name val="Aptos Narrow"/>
      <family val="2"/>
      <charset val="204"/>
      <scheme val="minor"/>
    </font>
    <font>
      <b/>
      <sz val="10"/>
      <color indexed="14"/>
      <name val="Aptos Narrow"/>
      <family val="2"/>
      <charset val="204"/>
      <scheme val="minor"/>
    </font>
    <font>
      <i/>
      <sz val="10.5"/>
      <color theme="1"/>
      <name val="Aptos Narrow"/>
      <family val="2"/>
      <charset val="204"/>
      <scheme val="minor"/>
    </font>
    <font>
      <b/>
      <sz val="10"/>
      <color rgb="FFFF3399"/>
      <name val="Aptos Narrow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0066"/>
      </bottom>
      <diagonal/>
    </border>
    <border>
      <left/>
      <right/>
      <top style="double">
        <color rgb="FFFF0066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hair">
        <color rgb="FFFF0066"/>
      </right>
      <top style="hair">
        <color rgb="FFFF0066"/>
      </top>
      <bottom style="hair">
        <color rgb="FFFF0066"/>
      </bottom>
      <diagonal/>
    </border>
    <border>
      <left/>
      <right style="hair">
        <color rgb="FFFF0066"/>
      </right>
      <top style="hair">
        <color rgb="FFFF0066"/>
      </top>
      <bottom style="hair">
        <color rgb="FFFF0066"/>
      </bottom>
      <diagonal/>
    </border>
    <border>
      <left/>
      <right style="thin">
        <color indexed="64"/>
      </right>
      <top style="hair">
        <color rgb="FFFF0066"/>
      </top>
      <bottom style="hair">
        <color rgb="FFFF0066"/>
      </bottom>
      <diagonal/>
    </border>
    <border>
      <left style="hair">
        <color rgb="FFFF0066"/>
      </left>
      <right style="medium">
        <color indexed="64"/>
      </right>
      <top style="hair">
        <color rgb="FFFF0066"/>
      </top>
      <bottom style="hair">
        <color rgb="FFFF0066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rgb="FFFF0066"/>
      </top>
      <bottom style="hair">
        <color rgb="FFFF0066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  <border>
      <left style="medium">
        <color indexed="64"/>
      </left>
      <right style="hair">
        <color rgb="FFFF0066"/>
      </right>
      <top/>
      <bottom style="hair">
        <color rgb="FFFF0066"/>
      </bottom>
      <diagonal/>
    </border>
    <border>
      <left/>
      <right style="hair">
        <color rgb="FFFF0066"/>
      </right>
      <top/>
      <bottom style="hair">
        <color rgb="FFFF0066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hair">
        <color rgb="FFFF0066"/>
      </bottom>
      <diagonal/>
    </border>
    <border>
      <left style="medium">
        <color theme="1"/>
      </left>
      <right style="hair">
        <color rgb="FFFF0066"/>
      </right>
      <top style="hair">
        <color rgb="FFFF0066"/>
      </top>
      <bottom style="hair">
        <color rgb="FFFF0066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9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1" fillId="0" borderId="0"/>
  </cellStyleXfs>
  <cellXfs count="133">
    <xf numFmtId="0" fontId="0" fillId="0" borderId="0" xfId="0"/>
    <xf numFmtId="0" fontId="2" fillId="2" borderId="0" xfId="1" applyFont="1" applyFill="1" applyAlignment="1" applyProtection="1">
      <alignment horizontal="left" indent="2"/>
      <protection locked="0"/>
    </xf>
    <xf numFmtId="164" fontId="4" fillId="2" borderId="0" xfId="1" applyNumberFormat="1" applyFont="1" applyFill="1" applyAlignment="1" applyProtection="1">
      <alignment horizontal="left" indent="2"/>
      <protection locked="0"/>
    </xf>
    <xf numFmtId="164" fontId="4" fillId="2" borderId="0" xfId="1" applyNumberFormat="1" applyFont="1" applyFill="1" applyProtection="1">
      <protection locked="0"/>
    </xf>
    <xf numFmtId="1" fontId="3" fillId="3" borderId="1" xfId="1" applyNumberFormat="1" applyFont="1" applyFill="1" applyBorder="1" applyAlignment="1" applyProtection="1">
      <alignment horizontal="right"/>
      <protection locked="0"/>
    </xf>
    <xf numFmtId="0" fontId="1" fillId="0" borderId="0" xfId="1" applyProtection="1">
      <protection locked="0"/>
    </xf>
    <xf numFmtId="0" fontId="0" fillId="0" borderId="0" xfId="0" applyProtection="1">
      <protection locked="0"/>
    </xf>
    <xf numFmtId="0" fontId="11" fillId="0" borderId="0" xfId="3" applyFont="1" applyAlignment="1" applyProtection="1">
      <alignment vertical="center"/>
      <protection locked="0"/>
    </xf>
    <xf numFmtId="165" fontId="13" fillId="6" borderId="11" xfId="2" applyNumberFormat="1" applyFont="1" applyFill="1" applyBorder="1" applyAlignment="1" applyProtection="1">
      <alignment horizontal="right" vertical="top"/>
      <protection locked="0"/>
    </xf>
    <xf numFmtId="165" fontId="13" fillId="6" borderId="12" xfId="2" applyNumberFormat="1" applyFont="1" applyFill="1" applyBorder="1" applyAlignment="1" applyProtection="1">
      <alignment horizontal="right" vertical="top"/>
      <protection locked="0"/>
    </xf>
    <xf numFmtId="165" fontId="13" fillId="6" borderId="13" xfId="2" applyNumberFormat="1" applyFont="1" applyFill="1" applyBorder="1" applyAlignment="1" applyProtection="1">
      <alignment horizontal="right" vertical="top"/>
      <protection locked="0"/>
    </xf>
    <xf numFmtId="165" fontId="13" fillId="6" borderId="11" xfId="2" quotePrefix="1" applyNumberFormat="1" applyFont="1" applyFill="1" applyBorder="1" applyAlignment="1" applyProtection="1">
      <alignment horizontal="right" vertical="top"/>
      <protection locked="0"/>
    </xf>
    <xf numFmtId="165" fontId="5" fillId="5" borderId="17" xfId="2" applyNumberFormat="1" applyFont="1" applyFill="1" applyBorder="1" applyAlignment="1">
      <alignment vertical="center"/>
    </xf>
    <xf numFmtId="165" fontId="5" fillId="5" borderId="14" xfId="2" applyNumberFormat="1" applyFont="1" applyFill="1" applyBorder="1" applyAlignment="1">
      <alignment vertical="center"/>
    </xf>
    <xf numFmtId="165" fontId="5" fillId="5" borderId="12" xfId="2" applyNumberFormat="1" applyFont="1" applyFill="1" applyBorder="1" applyAlignment="1">
      <alignment horizontal="right" vertical="top"/>
    </xf>
    <xf numFmtId="165" fontId="5" fillId="5" borderId="14" xfId="2" applyNumberFormat="1" applyFont="1" applyFill="1" applyBorder="1" applyAlignment="1">
      <alignment horizontal="right" vertical="top"/>
    </xf>
    <xf numFmtId="165" fontId="2" fillId="0" borderId="0" xfId="4" applyNumberFormat="1" applyFont="1" applyFill="1" applyBorder="1" applyAlignment="1" applyProtection="1">
      <alignment vertical="center"/>
      <protection locked="0"/>
    </xf>
    <xf numFmtId="165" fontId="2" fillId="0" borderId="18" xfId="4" applyNumberFormat="1" applyFont="1" applyFill="1" applyBorder="1" applyAlignment="1" applyProtection="1">
      <alignment vertical="center"/>
      <protection locked="0"/>
    </xf>
    <xf numFmtId="165" fontId="5" fillId="7" borderId="12" xfId="2" applyNumberFormat="1" applyFont="1" applyFill="1" applyBorder="1" applyAlignment="1">
      <alignment horizontal="right" vertical="top"/>
    </xf>
    <xf numFmtId="165" fontId="5" fillId="7" borderId="14" xfId="2" applyNumberFormat="1" applyFont="1" applyFill="1" applyBorder="1" applyAlignment="1">
      <alignment horizontal="right" vertical="top"/>
    </xf>
    <xf numFmtId="165" fontId="5" fillId="5" borderId="0" xfId="2" applyNumberFormat="1" applyFont="1" applyFill="1" applyAlignment="1" applyProtection="1">
      <alignment horizontal="right" vertical="top"/>
      <protection locked="0"/>
    </xf>
    <xf numFmtId="165" fontId="5" fillId="5" borderId="18" xfId="2" applyNumberFormat="1" applyFont="1" applyFill="1" applyBorder="1" applyAlignment="1" applyProtection="1">
      <alignment horizontal="right" vertical="top"/>
      <protection locked="0"/>
    </xf>
    <xf numFmtId="165" fontId="1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 applyProtection="1">
      <alignment horizontal="center" wrapText="1"/>
      <protection locked="0"/>
    </xf>
    <xf numFmtId="165" fontId="14" fillId="8" borderId="0" xfId="3" applyNumberFormat="1" applyFont="1" applyFill="1" applyProtection="1">
      <protection locked="0"/>
    </xf>
    <xf numFmtId="165" fontId="14" fillId="8" borderId="18" xfId="3" applyNumberFormat="1" applyFont="1" applyFill="1" applyBorder="1" applyProtection="1">
      <protection locked="0"/>
    </xf>
    <xf numFmtId="165" fontId="13" fillId="6" borderId="21" xfId="2" applyNumberFormat="1" applyFont="1" applyFill="1" applyBorder="1" applyAlignment="1" applyProtection="1">
      <alignment horizontal="right" vertical="top"/>
      <protection locked="0"/>
    </xf>
    <xf numFmtId="165" fontId="13" fillId="6" borderId="22" xfId="2" applyNumberFormat="1" applyFont="1" applyFill="1" applyBorder="1" applyAlignment="1" applyProtection="1">
      <alignment horizontal="right" vertical="top"/>
      <protection locked="0"/>
    </xf>
    <xf numFmtId="165" fontId="13" fillId="6" borderId="12" xfId="2" applyNumberFormat="1" applyFont="1" applyFill="1" applyBorder="1" applyAlignment="1" applyProtection="1">
      <alignment horizontal="right" vertical="center"/>
      <protection locked="0"/>
    </xf>
    <xf numFmtId="165" fontId="13" fillId="6" borderId="14" xfId="2" applyNumberFormat="1" applyFont="1" applyFill="1" applyBorder="1" applyAlignment="1" applyProtection="1">
      <alignment horizontal="right" vertical="center"/>
      <protection locked="0"/>
    </xf>
    <xf numFmtId="165" fontId="12" fillId="8" borderId="23" xfId="6" applyNumberFormat="1" applyFont="1" applyFill="1" applyBorder="1" applyProtection="1">
      <protection locked="0"/>
    </xf>
    <xf numFmtId="165" fontId="12" fillId="8" borderId="0" xfId="6" applyNumberFormat="1" applyFont="1" applyFill="1" applyProtection="1">
      <protection locked="0"/>
    </xf>
    <xf numFmtId="165" fontId="12" fillId="8" borderId="18" xfId="6" applyNumberFormat="1" applyFont="1" applyFill="1" applyBorder="1" applyProtection="1">
      <protection locked="0"/>
    </xf>
    <xf numFmtId="165" fontId="12" fillId="8" borderId="24" xfId="6" applyNumberFormat="1" applyFont="1" applyFill="1" applyBorder="1" applyProtection="1">
      <protection locked="0"/>
    </xf>
    <xf numFmtId="165" fontId="5" fillId="0" borderId="11" xfId="2" applyNumberFormat="1" applyFont="1" applyBorder="1" applyAlignment="1">
      <alignment horizontal="center" vertical="top"/>
    </xf>
    <xf numFmtId="165" fontId="5" fillId="0" borderId="12" xfId="2" applyNumberFormat="1" applyFont="1" applyBorder="1" applyAlignment="1">
      <alignment horizontal="center" vertical="top"/>
    </xf>
    <xf numFmtId="165" fontId="2" fillId="6" borderId="11" xfId="2" applyNumberFormat="1" applyFont="1" applyFill="1" applyBorder="1" applyAlignment="1" applyProtection="1">
      <alignment horizontal="center" vertical="top"/>
      <protection locked="0"/>
    </xf>
    <xf numFmtId="165" fontId="2" fillId="6" borderId="12" xfId="2" applyNumberFormat="1" applyFont="1" applyFill="1" applyBorder="1" applyAlignment="1" applyProtection="1">
      <alignment horizontal="center" vertical="top"/>
      <protection locked="0"/>
    </xf>
    <xf numFmtId="165" fontId="2" fillId="0" borderId="0" xfId="3" applyNumberFormat="1" applyFont="1" applyAlignment="1" applyProtection="1">
      <alignment vertical="center"/>
      <protection locked="0"/>
    </xf>
    <xf numFmtId="165" fontId="2" fillId="0" borderId="18" xfId="3" applyNumberFormat="1" applyFont="1" applyBorder="1" applyAlignment="1" applyProtection="1">
      <alignment vertical="center"/>
      <protection locked="0"/>
    </xf>
    <xf numFmtId="165" fontId="13" fillId="6" borderId="25" xfId="2" applyNumberFormat="1" applyFont="1" applyFill="1" applyBorder="1" applyAlignment="1" applyProtection="1">
      <alignment horizontal="right" vertical="top"/>
      <protection locked="0"/>
    </xf>
    <xf numFmtId="165" fontId="5" fillId="7" borderId="25" xfId="2" applyNumberFormat="1" applyFont="1" applyFill="1" applyBorder="1" applyAlignment="1">
      <alignment horizontal="right" vertical="center"/>
    </xf>
    <xf numFmtId="165" fontId="5" fillId="7" borderId="12" xfId="2" applyNumberFormat="1" applyFont="1" applyFill="1" applyBorder="1" applyAlignment="1">
      <alignment horizontal="right" vertical="center"/>
    </xf>
    <xf numFmtId="165" fontId="5" fillId="7" borderId="14" xfId="2" applyNumberFormat="1" applyFont="1" applyFill="1" applyBorder="1" applyAlignment="1">
      <alignment horizontal="right" vertical="center"/>
    </xf>
    <xf numFmtId="165" fontId="2" fillId="0" borderId="26" xfId="4" applyNumberFormat="1" applyFont="1" applyFill="1" applyBorder="1" applyAlignment="1" applyProtection="1">
      <alignment vertical="center"/>
      <protection locked="0"/>
    </xf>
    <xf numFmtId="165" fontId="5" fillId="5" borderId="25" xfId="2" applyNumberFormat="1" applyFont="1" applyFill="1" applyBorder="1" applyAlignment="1">
      <alignment horizontal="right" vertical="top"/>
    </xf>
    <xf numFmtId="165" fontId="5" fillId="7" borderId="25" xfId="2" applyNumberFormat="1" applyFont="1" applyFill="1" applyBorder="1" applyAlignment="1">
      <alignment horizontal="right" vertical="top"/>
    </xf>
    <xf numFmtId="165" fontId="5" fillId="5" borderId="12" xfId="2" applyNumberFormat="1" applyFont="1" applyFill="1" applyBorder="1" applyAlignment="1">
      <alignment horizontal="right" vertical="center"/>
    </xf>
    <xf numFmtId="165" fontId="5" fillId="5" borderId="14" xfId="2" applyNumberFormat="1" applyFont="1" applyFill="1" applyBorder="1" applyAlignment="1">
      <alignment horizontal="right" vertical="center"/>
    </xf>
    <xf numFmtId="0" fontId="12" fillId="0" borderId="0" xfId="1" applyFont="1" applyProtection="1">
      <protection locked="0"/>
    </xf>
    <xf numFmtId="1" fontId="20" fillId="0" borderId="0" xfId="7" applyNumberFormat="1" applyFont="1" applyFill="1" applyBorder="1" applyAlignment="1" applyProtection="1">
      <alignment wrapText="1"/>
    </xf>
    <xf numFmtId="1" fontId="20" fillId="0" borderId="18" xfId="7" applyNumberFormat="1" applyFont="1" applyFill="1" applyBorder="1" applyAlignment="1" applyProtection="1">
      <alignment wrapText="1"/>
    </xf>
    <xf numFmtId="1" fontId="20" fillId="0" borderId="0" xfId="7" applyNumberFormat="1" applyFont="1" applyFill="1" applyBorder="1" applyAlignment="1" applyProtection="1">
      <alignment wrapText="1"/>
      <protection locked="0"/>
    </xf>
    <xf numFmtId="1" fontId="20" fillId="0" borderId="18" xfId="7" applyNumberFormat="1" applyFont="1" applyFill="1" applyBorder="1" applyAlignment="1" applyProtection="1">
      <alignment wrapText="1"/>
      <protection locked="0"/>
    </xf>
    <xf numFmtId="1" fontId="20" fillId="8" borderId="0" xfId="7" applyNumberFormat="1" applyFont="1" applyFill="1" applyBorder="1" applyAlignment="1" applyProtection="1">
      <alignment wrapText="1"/>
      <protection locked="0"/>
    </xf>
    <xf numFmtId="1" fontId="20" fillId="8" borderId="18" xfId="7" applyNumberFormat="1" applyFont="1" applyFill="1" applyBorder="1" applyAlignment="1" applyProtection="1">
      <alignment wrapText="1"/>
      <protection locked="0"/>
    </xf>
    <xf numFmtId="168" fontId="22" fillId="0" borderId="28" xfId="8" applyNumberFormat="1" applyFont="1" applyBorder="1" applyAlignment="1">
      <alignment horizontal="center" vertical="center"/>
    </xf>
    <xf numFmtId="168" fontId="22" fillId="0" borderId="29" xfId="8" applyNumberFormat="1" applyFont="1" applyBorder="1" applyAlignment="1">
      <alignment horizontal="center" vertical="center"/>
    </xf>
    <xf numFmtId="168" fontId="22" fillId="0" borderId="30" xfId="8" applyNumberFormat="1" applyFont="1" applyBorder="1" applyAlignment="1">
      <alignment horizontal="center" vertical="center"/>
    </xf>
    <xf numFmtId="168" fontId="22" fillId="0" borderId="33" xfId="8" applyNumberFormat="1" applyFont="1" applyBorder="1" applyAlignment="1">
      <alignment horizontal="center" vertical="center"/>
    </xf>
    <xf numFmtId="168" fontId="22" fillId="0" borderId="34" xfId="8" applyNumberFormat="1" applyFont="1" applyBorder="1" applyAlignment="1">
      <alignment horizontal="center" vertical="center"/>
    </xf>
    <xf numFmtId="168" fontId="22" fillId="0" borderId="35" xfId="8" applyNumberFormat="1" applyFont="1" applyBorder="1" applyAlignment="1">
      <alignment horizontal="center" vertical="center"/>
    </xf>
    <xf numFmtId="168" fontId="22" fillId="0" borderId="37" xfId="8" applyNumberFormat="1" applyFont="1" applyBorder="1" applyAlignment="1">
      <alignment horizontal="center" vertical="center"/>
    </xf>
    <xf numFmtId="168" fontId="22" fillId="0" borderId="38" xfId="8" applyNumberFormat="1" applyFont="1" applyBorder="1" applyAlignment="1">
      <alignment horizontal="center" vertical="center"/>
    </xf>
    <xf numFmtId="168" fontId="22" fillId="6" borderId="41" xfId="8" applyNumberFormat="1" applyFont="1" applyFill="1" applyBorder="1" applyAlignment="1" applyProtection="1">
      <alignment horizontal="center" vertical="center"/>
      <protection locked="0"/>
    </xf>
    <xf numFmtId="168" fontId="22" fillId="6" borderId="28" xfId="8" applyNumberFormat="1" applyFont="1" applyFill="1" applyBorder="1" applyAlignment="1" applyProtection="1">
      <alignment horizontal="center" vertical="center"/>
      <protection locked="0"/>
    </xf>
    <xf numFmtId="168" fontId="22" fillId="6" borderId="31" xfId="8" applyNumberFormat="1" applyFont="1" applyFill="1" applyBorder="1" applyAlignment="1" applyProtection="1">
      <alignment horizontal="center" vertical="center"/>
      <protection locked="0"/>
    </xf>
    <xf numFmtId="168" fontId="22" fillId="0" borderId="43" xfId="8" applyNumberFormat="1" applyFont="1" applyBorder="1" applyAlignment="1">
      <alignment horizontal="center" vertical="center"/>
    </xf>
    <xf numFmtId="169" fontId="22" fillId="0" borderId="33" xfId="8" applyNumberFormat="1" applyFont="1" applyBorder="1" applyAlignment="1">
      <alignment horizontal="center" vertical="center"/>
    </xf>
    <xf numFmtId="169" fontId="22" fillId="0" borderId="35" xfId="8" applyNumberFormat="1" applyFont="1" applyBorder="1" applyAlignment="1">
      <alignment horizontal="center" vertical="center"/>
    </xf>
    <xf numFmtId="169" fontId="22" fillId="0" borderId="43" xfId="8" applyNumberFormat="1" applyFont="1" applyBorder="1" applyAlignment="1">
      <alignment horizontal="center" vertical="center"/>
    </xf>
    <xf numFmtId="168" fontId="22" fillId="6" borderId="43" xfId="8" applyNumberFormat="1" applyFont="1" applyFill="1" applyBorder="1" applyAlignment="1" applyProtection="1">
      <alignment horizontal="center" vertical="center"/>
      <protection locked="0"/>
    </xf>
    <xf numFmtId="168" fontId="22" fillId="6" borderId="34" xfId="8" applyNumberFormat="1" applyFont="1" applyFill="1" applyBorder="1" applyAlignment="1" applyProtection="1">
      <alignment horizontal="center" vertical="center"/>
      <protection locked="0"/>
    </xf>
    <xf numFmtId="168" fontId="22" fillId="6" borderId="35" xfId="8" applyNumberFormat="1" applyFont="1" applyFill="1" applyBorder="1" applyAlignment="1" applyProtection="1">
      <alignment horizontal="center" vertical="center"/>
      <protection locked="0"/>
    </xf>
    <xf numFmtId="169" fontId="22" fillId="0" borderId="38" xfId="8" applyNumberFormat="1" applyFont="1" applyBorder="1" applyAlignment="1">
      <alignment horizontal="center" vertical="center"/>
    </xf>
    <xf numFmtId="169" fontId="22" fillId="0" borderId="39" xfId="8" applyNumberFormat="1" applyFont="1" applyBorder="1" applyAlignment="1">
      <alignment horizontal="center" vertical="center"/>
    </xf>
    <xf numFmtId="169" fontId="22" fillId="0" borderId="45" xfId="8" applyNumberFormat="1" applyFont="1" applyBorder="1" applyAlignment="1">
      <alignment horizontal="center" vertical="center"/>
    </xf>
    <xf numFmtId="165" fontId="2" fillId="9" borderId="11" xfId="2" applyNumberFormat="1" applyFont="1" applyFill="1" applyBorder="1" applyAlignment="1" applyProtection="1">
      <alignment horizontal="center" vertical="top"/>
      <protection locked="0"/>
    </xf>
    <xf numFmtId="165" fontId="2" fillId="9" borderId="12" xfId="2" applyNumberFormat="1" applyFont="1" applyFill="1" applyBorder="1" applyAlignment="1" applyProtection="1">
      <alignment horizontal="center" vertical="top"/>
      <protection locked="0"/>
    </xf>
    <xf numFmtId="0" fontId="11" fillId="0" borderId="18" xfId="3" applyFont="1" applyBorder="1" applyAlignment="1" applyProtection="1">
      <alignment vertical="center"/>
      <protection locked="0"/>
    </xf>
    <xf numFmtId="14" fontId="13" fillId="6" borderId="34" xfId="2" applyNumberFormat="1" applyFont="1" applyFill="1" applyBorder="1" applyAlignment="1" applyProtection="1">
      <alignment horizontal="right" vertical="top"/>
      <protection locked="0"/>
    </xf>
    <xf numFmtId="0" fontId="8" fillId="2" borderId="0" xfId="2" applyFont="1" applyFill="1" applyAlignment="1" applyProtection="1">
      <alignment horizontal="center" vertical="top"/>
      <protection locked="0"/>
    </xf>
    <xf numFmtId="0" fontId="8" fillId="2" borderId="18" xfId="2" applyFont="1" applyFill="1" applyBorder="1" applyAlignment="1" applyProtection="1">
      <alignment horizontal="center" vertical="top"/>
      <protection locked="0"/>
    </xf>
    <xf numFmtId="0" fontId="6" fillId="5" borderId="3" xfId="1" applyFont="1" applyFill="1" applyBorder="1" applyAlignment="1" applyProtection="1">
      <alignment horizontal="center"/>
      <protection locked="0"/>
    </xf>
    <xf numFmtId="0" fontId="6" fillId="5" borderId="4" xfId="1" applyFont="1" applyFill="1" applyBorder="1" applyAlignment="1" applyProtection="1">
      <alignment horizontal="center"/>
      <protection locked="0"/>
    </xf>
    <xf numFmtId="0" fontId="6" fillId="5" borderId="5" xfId="1" applyFont="1" applyFill="1" applyBorder="1" applyAlignment="1" applyProtection="1">
      <alignment horizontal="center"/>
      <protection locked="0"/>
    </xf>
    <xf numFmtId="165" fontId="18" fillId="0" borderId="0" xfId="5" applyNumberFormat="1" applyFont="1" applyFill="1" applyBorder="1" applyAlignment="1" applyProtection="1">
      <alignment vertical="center"/>
      <protection locked="0"/>
    </xf>
    <xf numFmtId="165" fontId="18" fillId="0" borderId="18" xfId="5" applyNumberFormat="1" applyFont="1" applyFill="1" applyBorder="1" applyAlignment="1" applyProtection="1">
      <alignment vertical="center"/>
      <protection locked="0"/>
    </xf>
    <xf numFmtId="165" fontId="5" fillId="0" borderId="0" xfId="5" applyNumberFormat="1" applyFont="1" applyFill="1" applyBorder="1" applyAlignment="1" applyProtection="1">
      <alignment vertical="center"/>
      <protection locked="0"/>
    </xf>
    <xf numFmtId="165" fontId="5" fillId="0" borderId="18" xfId="5" applyNumberFormat="1" applyFont="1" applyFill="1" applyBorder="1" applyAlignment="1" applyProtection="1">
      <alignment vertical="center"/>
      <protection locked="0"/>
    </xf>
    <xf numFmtId="0" fontId="5" fillId="4" borderId="2" xfId="1" applyFont="1" applyFill="1" applyBorder="1" applyProtection="1"/>
    <xf numFmtId="0" fontId="8" fillId="2" borderId="6" xfId="2" applyFont="1" applyFill="1" applyBorder="1" applyAlignment="1" applyProtection="1">
      <alignment horizontal="left" vertical="top"/>
    </xf>
    <xf numFmtId="0" fontId="5" fillId="0" borderId="7" xfId="3" applyFont="1" applyBorder="1" applyAlignment="1" applyProtection="1">
      <alignment horizontal="left"/>
    </xf>
    <xf numFmtId="0" fontId="5" fillId="0" borderId="10" xfId="3" applyFont="1" applyBorder="1" applyAlignment="1" applyProtection="1">
      <alignment horizontal="left"/>
    </xf>
    <xf numFmtId="0" fontId="2" fillId="0" borderId="10" xfId="3" applyFont="1" applyBorder="1" applyAlignment="1" applyProtection="1">
      <alignment horizontal="left" indent="2"/>
    </xf>
    <xf numFmtId="0" fontId="2" fillId="0" borderId="15" xfId="3" applyFont="1" applyBorder="1" applyAlignment="1" applyProtection="1">
      <alignment horizontal="left" indent="2"/>
    </xf>
    <xf numFmtId="0" fontId="2" fillId="0" borderId="16" xfId="3" applyFont="1" applyBorder="1" applyAlignment="1" applyProtection="1">
      <alignment horizontal="left" indent="2"/>
    </xf>
    <xf numFmtId="0" fontId="5" fillId="5" borderId="15" xfId="3" applyFont="1" applyFill="1" applyBorder="1" applyAlignment="1" applyProtection="1">
      <alignment horizontal="left"/>
    </xf>
    <xf numFmtId="0" fontId="5" fillId="0" borderId="0" xfId="3" applyFont="1" applyAlignment="1" applyProtection="1">
      <alignment horizontal="left"/>
    </xf>
    <xf numFmtId="0" fontId="5" fillId="7" borderId="15" xfId="3" applyFont="1" applyFill="1" applyBorder="1" applyAlignment="1" applyProtection="1">
      <alignment horizontal="left"/>
    </xf>
    <xf numFmtId="0" fontId="5" fillId="5" borderId="0" xfId="3" applyFont="1" applyFill="1" applyAlignment="1" applyProtection="1">
      <alignment horizontal="left"/>
    </xf>
    <xf numFmtId="0" fontId="14" fillId="0" borderId="0" xfId="3" applyFont="1" applyAlignment="1" applyProtection="1">
      <alignment horizontal="center" wrapText="1"/>
    </xf>
    <xf numFmtId="3" fontId="14" fillId="8" borderId="0" xfId="3" applyNumberFormat="1" applyFont="1" applyFill="1" applyAlignment="1" applyProtection="1">
      <alignment horizontal="center"/>
    </xf>
    <xf numFmtId="0" fontId="17" fillId="0" borderId="18" xfId="3" applyFont="1" applyBorder="1" applyAlignment="1" applyProtection="1">
      <alignment horizontal="right"/>
    </xf>
    <xf numFmtId="0" fontId="2" fillId="0" borderId="15" xfId="3" applyFont="1" applyBorder="1" applyAlignment="1" applyProtection="1">
      <alignment horizontal="left" vertical="center"/>
    </xf>
    <xf numFmtId="0" fontId="12" fillId="8" borderId="0" xfId="6" applyFont="1" applyFill="1" applyProtection="1"/>
    <xf numFmtId="0" fontId="19" fillId="8" borderId="0" xfId="6" applyFont="1" applyFill="1" applyProtection="1"/>
    <xf numFmtId="0" fontId="5" fillId="0" borderId="15" xfId="3" applyFont="1" applyBorder="1" applyAlignment="1" applyProtection="1">
      <alignment horizontal="left"/>
    </xf>
    <xf numFmtId="0" fontId="2" fillId="6" borderId="15" xfId="3" applyFont="1" applyFill="1" applyBorder="1" applyAlignment="1" applyProtection="1">
      <alignment horizontal="left" indent="2"/>
    </xf>
    <xf numFmtId="0" fontId="2" fillId="9" borderId="15" xfId="3" applyFont="1" applyFill="1" applyBorder="1" applyAlignment="1" applyProtection="1">
      <alignment horizontal="left" indent="2"/>
    </xf>
    <xf numFmtId="0" fontId="5" fillId="0" borderId="18" xfId="3" applyFont="1" applyBorder="1" applyAlignment="1" applyProtection="1">
      <alignment horizontal="left"/>
    </xf>
    <xf numFmtId="0" fontId="5" fillId="7" borderId="15" xfId="3" applyFont="1" applyFill="1" applyBorder="1" applyAlignment="1" applyProtection="1">
      <alignment horizontal="left" wrapText="1"/>
    </xf>
    <xf numFmtId="0" fontId="2" fillId="0" borderId="15" xfId="3" applyFont="1" applyBorder="1" applyAlignment="1" applyProtection="1">
      <alignment horizontal="left" vertical="top" indent="2"/>
    </xf>
    <xf numFmtId="0" fontId="5" fillId="5" borderId="15" xfId="3" applyFont="1" applyFill="1" applyBorder="1" applyAlignment="1" applyProtection="1">
      <alignment horizontal="left" wrapText="1"/>
    </xf>
    <xf numFmtId="0" fontId="12" fillId="0" borderId="0" xfId="1" applyFont="1" applyProtection="1"/>
    <xf numFmtId="0" fontId="12" fillId="8" borderId="0" xfId="1" applyFont="1" applyFill="1" applyProtection="1"/>
    <xf numFmtId="0" fontId="2" fillId="0" borderId="9" xfId="3" applyFont="1" applyBorder="1" applyAlignment="1" applyProtection="1">
      <alignment horizontal="left"/>
    </xf>
    <xf numFmtId="0" fontId="8" fillId="0" borderId="0" xfId="1" applyFont="1" applyProtection="1"/>
    <xf numFmtId="167" fontId="22" fillId="0" borderId="27" xfId="8" applyNumberFormat="1" applyFont="1" applyBorder="1" applyProtection="1"/>
    <xf numFmtId="167" fontId="22" fillId="0" borderId="32" xfId="8" applyNumberFormat="1" applyFont="1" applyBorder="1" applyProtection="1"/>
    <xf numFmtId="167" fontId="22" fillId="0" borderId="36" xfId="8" applyNumberFormat="1" applyFont="1" applyBorder="1" applyProtection="1"/>
    <xf numFmtId="167" fontId="22" fillId="0" borderId="40" xfId="8" applyNumberFormat="1" applyFont="1" applyBorder="1" applyProtection="1"/>
    <xf numFmtId="167" fontId="22" fillId="0" borderId="42" xfId="8" applyNumberFormat="1" applyFont="1" applyBorder="1" applyProtection="1"/>
    <xf numFmtId="167" fontId="22" fillId="0" borderId="44" xfId="8" applyNumberFormat="1" applyFont="1" applyBorder="1" applyProtection="1"/>
    <xf numFmtId="0" fontId="12" fillId="0" borderId="0" xfId="1" applyFont="1" applyFill="1" applyProtection="1"/>
    <xf numFmtId="165" fontId="13" fillId="0" borderId="11" xfId="2" applyNumberFormat="1" applyFont="1" applyBorder="1" applyAlignment="1" applyProtection="1">
      <alignment horizontal="right" vertical="top"/>
    </xf>
    <xf numFmtId="165" fontId="13" fillId="0" borderId="12" xfId="2" applyNumberFormat="1" applyFont="1" applyBorder="1" applyAlignment="1" applyProtection="1">
      <alignment horizontal="right" vertical="top"/>
    </xf>
    <xf numFmtId="165" fontId="13" fillId="0" borderId="13" xfId="2" applyNumberFormat="1" applyFont="1" applyBorder="1" applyAlignment="1" applyProtection="1">
      <alignment horizontal="right" vertical="top"/>
    </xf>
    <xf numFmtId="14" fontId="10" fillId="0" borderId="8" xfId="3" applyNumberFormat="1" applyFont="1" applyBorder="1" applyAlignment="1" applyProtection="1">
      <alignment horizontal="center" vertical="center"/>
    </xf>
    <xf numFmtId="14" fontId="10" fillId="0" borderId="9" xfId="3" applyNumberFormat="1" applyFont="1" applyBorder="1" applyAlignment="1" applyProtection="1">
      <alignment horizontal="center" vertical="center"/>
    </xf>
    <xf numFmtId="14" fontId="10" fillId="0" borderId="19" xfId="3" applyNumberFormat="1" applyFont="1" applyBorder="1" applyAlignment="1" applyProtection="1">
      <alignment horizontal="center" vertical="center"/>
    </xf>
    <xf numFmtId="14" fontId="10" fillId="0" borderId="20" xfId="3" applyNumberFormat="1" applyFont="1" applyBorder="1" applyAlignment="1" applyProtection="1">
      <alignment horizontal="center" vertical="center"/>
    </xf>
    <xf numFmtId="0" fontId="23" fillId="0" borderId="0" xfId="0" applyFont="1" applyProtection="1">
      <protection locked="0"/>
    </xf>
  </cellXfs>
  <cellStyles count="9">
    <cellStyle name="Normal 2 2" xfId="2" xr:uid="{B1295815-02E4-472F-8211-724C6A3295C5}"/>
    <cellStyle name="Normal 2 4" xfId="6" xr:uid="{704DAEE3-1921-482E-815F-B22579413DED}"/>
    <cellStyle name="Обычный" xfId="0" builtinId="0"/>
    <cellStyle name="Обычный 15 2" xfId="1" xr:uid="{B620734E-A4A0-4430-9C62-9DDD60E435DF}"/>
    <cellStyle name="Обычный 3 2" xfId="8" xr:uid="{96CFF520-DE03-4073-9BA6-8E713CDC8731}"/>
    <cellStyle name="Обычный 3 3" xfId="3" xr:uid="{0364D576-D12B-459D-A766-6340571B6CCD}"/>
    <cellStyle name="Процентный 2 3" xfId="5" xr:uid="{4ADD3105-0998-4159-9609-02F97F94BDCA}"/>
    <cellStyle name="Финансовый 2 3" xfId="4" xr:uid="{7B3B1D9A-CD14-4D6E-B649-536796C19B4A}"/>
    <cellStyle name="Финансовый 4" xfId="7" xr:uid="{A8CD4A73-FA1C-4E93-95EB-15DA45C2AF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6AEB-7F86-4333-804E-A123D1702F8D}">
  <dimension ref="A1:E180"/>
  <sheetViews>
    <sheetView tabSelected="1" workbookViewId="0">
      <selection activeCell="C140" sqref="C140"/>
    </sheetView>
  </sheetViews>
  <sheetFormatPr defaultColWidth="9.140625" defaultRowHeight="15" x14ac:dyDescent="0.25"/>
  <cols>
    <col min="1" max="1" width="63.42578125" style="5" customWidth="1"/>
    <col min="2" max="2" width="14.140625" style="5" customWidth="1"/>
    <col min="3" max="3" width="15.28515625" style="5" customWidth="1"/>
    <col min="4" max="4" width="17.140625" style="5" customWidth="1"/>
    <col min="5" max="5" width="9.140625" style="5"/>
    <col min="6" max="6" width="9.7109375" style="5" bestFit="1" customWidth="1"/>
    <col min="7" max="16384" width="9.140625" style="5"/>
  </cols>
  <sheetData>
    <row r="1" spans="1:5" ht="15.75" thickBot="1" x14ac:dyDescent="0.3">
      <c r="A1" s="1"/>
      <c r="B1" s="2" t="s">
        <v>1</v>
      </c>
      <c r="C1" s="3" t="s">
        <v>0</v>
      </c>
      <c r="D1" s="4" t="s">
        <v>0</v>
      </c>
    </row>
    <row r="2" spans="1:5" ht="15.75" thickBot="1" x14ac:dyDescent="0.3">
      <c r="A2" s="90" t="s">
        <v>2</v>
      </c>
      <c r="B2" s="83" t="s">
        <v>3</v>
      </c>
      <c r="C2" s="84"/>
      <c r="D2" s="85"/>
    </row>
    <row r="3" spans="1:5" ht="15.75" thickBot="1" x14ac:dyDescent="0.3">
      <c r="A3" s="91" t="s">
        <v>4</v>
      </c>
      <c r="B3" s="81" t="s">
        <v>5</v>
      </c>
      <c r="C3" s="81"/>
      <c r="D3" s="82"/>
    </row>
    <row r="4" spans="1:5" ht="16.5" thickTop="1" thickBot="1" x14ac:dyDescent="0.3">
      <c r="A4" s="92" t="s">
        <v>6</v>
      </c>
      <c r="B4" s="80" t="s">
        <v>149</v>
      </c>
      <c r="C4" s="80" t="s">
        <v>150</v>
      </c>
      <c r="D4" s="80" t="s">
        <v>151</v>
      </c>
      <c r="E4" s="132" t="s">
        <v>152</v>
      </c>
    </row>
    <row r="5" spans="1:5" x14ac:dyDescent="0.25">
      <c r="A5" s="93" t="s">
        <v>7</v>
      </c>
      <c r="B5" s="7"/>
      <c r="C5" s="7"/>
      <c r="D5" s="79"/>
      <c r="E5" s="6"/>
    </row>
    <row r="6" spans="1:5" x14ac:dyDescent="0.25">
      <c r="A6" s="94" t="s">
        <v>8</v>
      </c>
      <c r="B6" s="8"/>
      <c r="C6" s="9"/>
      <c r="D6" s="10"/>
      <c r="E6" s="6"/>
    </row>
    <row r="7" spans="1:5" x14ac:dyDescent="0.25">
      <c r="A7" s="95" t="s">
        <v>9</v>
      </c>
      <c r="B7" s="8"/>
      <c r="C7" s="9"/>
      <c r="D7" s="10"/>
      <c r="E7" s="6"/>
    </row>
    <row r="8" spans="1:5" x14ac:dyDescent="0.25">
      <c r="A8" s="95" t="s">
        <v>10</v>
      </c>
      <c r="B8" s="8"/>
      <c r="C8" s="9"/>
      <c r="D8" s="10"/>
      <c r="E8" s="6"/>
    </row>
    <row r="9" spans="1:5" x14ac:dyDescent="0.25">
      <c r="A9" s="95" t="s">
        <v>11</v>
      </c>
      <c r="B9" s="11"/>
      <c r="C9" s="9"/>
      <c r="D9" s="10"/>
      <c r="E9" s="6"/>
    </row>
    <row r="10" spans="1:5" x14ac:dyDescent="0.25">
      <c r="A10" s="95" t="s">
        <v>12</v>
      </c>
      <c r="B10" s="8"/>
      <c r="C10" s="9"/>
      <c r="D10" s="10"/>
      <c r="E10" s="6"/>
    </row>
    <row r="11" spans="1:5" x14ac:dyDescent="0.25">
      <c r="A11" s="95" t="s">
        <v>13</v>
      </c>
      <c r="B11" s="8"/>
      <c r="C11" s="9"/>
      <c r="D11" s="10"/>
      <c r="E11" s="6"/>
    </row>
    <row r="12" spans="1:5" x14ac:dyDescent="0.25">
      <c r="A12" s="96" t="s">
        <v>14</v>
      </c>
      <c r="B12" s="8"/>
      <c r="C12" s="9"/>
      <c r="D12" s="10"/>
    </row>
    <row r="13" spans="1:5" x14ac:dyDescent="0.25">
      <c r="A13" s="97" t="s">
        <v>15</v>
      </c>
      <c r="B13" s="14">
        <f>SUM(B6:B12)</f>
        <v>0</v>
      </c>
      <c r="C13" s="14">
        <f t="shared" ref="C13:D13" si="0">SUM(C6:C12)</f>
        <v>0</v>
      </c>
      <c r="D13" s="15">
        <f t="shared" si="0"/>
        <v>0</v>
      </c>
    </row>
    <row r="14" spans="1:5" x14ac:dyDescent="0.25">
      <c r="A14" s="98" t="s">
        <v>16</v>
      </c>
      <c r="B14" s="16"/>
      <c r="C14" s="16"/>
      <c r="D14" s="17"/>
    </row>
    <row r="15" spans="1:5" x14ac:dyDescent="0.25">
      <c r="A15" s="95" t="s">
        <v>17</v>
      </c>
      <c r="B15" s="8"/>
      <c r="C15" s="9"/>
      <c r="D15" s="9"/>
    </row>
    <row r="16" spans="1:5" x14ac:dyDescent="0.25">
      <c r="A16" s="94" t="s">
        <v>18</v>
      </c>
      <c r="B16" s="8"/>
      <c r="C16" s="9"/>
      <c r="D16" s="10"/>
    </row>
    <row r="17" spans="1:4" x14ac:dyDescent="0.25">
      <c r="A17" s="94" t="s">
        <v>19</v>
      </c>
      <c r="B17" s="8"/>
      <c r="C17" s="9"/>
      <c r="D17" s="10"/>
    </row>
    <row r="18" spans="1:4" x14ac:dyDescent="0.25">
      <c r="A18" s="95" t="s">
        <v>20</v>
      </c>
      <c r="B18" s="8"/>
      <c r="C18" s="9"/>
      <c r="D18" s="10"/>
    </row>
    <row r="19" spans="1:4" x14ac:dyDescent="0.25">
      <c r="A19" s="95" t="s">
        <v>21</v>
      </c>
      <c r="B19" s="8"/>
      <c r="C19" s="9"/>
      <c r="D19" s="10"/>
    </row>
    <row r="20" spans="1:4" x14ac:dyDescent="0.25">
      <c r="A20" s="95" t="s">
        <v>22</v>
      </c>
      <c r="B20" s="8"/>
      <c r="C20" s="9"/>
      <c r="D20" s="10"/>
    </row>
    <row r="21" spans="1:4" x14ac:dyDescent="0.25">
      <c r="A21" s="95" t="s">
        <v>23</v>
      </c>
      <c r="B21" s="8"/>
      <c r="C21" s="9"/>
      <c r="D21" s="10"/>
    </row>
    <row r="22" spans="1:4" x14ac:dyDescent="0.25">
      <c r="A22" s="95" t="s">
        <v>24</v>
      </c>
      <c r="B22" s="8"/>
      <c r="C22" s="9"/>
      <c r="D22" s="10"/>
    </row>
    <row r="23" spans="1:4" x14ac:dyDescent="0.25">
      <c r="A23" s="95" t="s">
        <v>25</v>
      </c>
      <c r="B23" s="8"/>
      <c r="C23" s="9"/>
      <c r="D23" s="10"/>
    </row>
    <row r="24" spans="1:4" x14ac:dyDescent="0.25">
      <c r="A24" s="96" t="s">
        <v>26</v>
      </c>
      <c r="B24" s="8"/>
      <c r="C24" s="9"/>
      <c r="D24" s="10"/>
    </row>
    <row r="25" spans="1:4" x14ac:dyDescent="0.25">
      <c r="A25" s="97" t="s">
        <v>27</v>
      </c>
      <c r="B25" s="14">
        <f>SUM(B15:B24)</f>
        <v>0</v>
      </c>
      <c r="C25" s="12">
        <f t="shared" ref="C25:D25" si="1">SUM(C15:C24)</f>
        <v>0</v>
      </c>
      <c r="D25" s="13">
        <f t="shared" si="1"/>
        <v>0</v>
      </c>
    </row>
    <row r="26" spans="1:4" x14ac:dyDescent="0.25">
      <c r="A26" s="99" t="s">
        <v>4</v>
      </c>
      <c r="B26" s="18">
        <f>B13+B25</f>
        <v>0</v>
      </c>
      <c r="C26" s="18">
        <f t="shared" ref="C26:D26" si="2">C13+C25</f>
        <v>0</v>
      </c>
      <c r="D26" s="19">
        <f t="shared" si="2"/>
        <v>0</v>
      </c>
    </row>
    <row r="27" spans="1:4" x14ac:dyDescent="0.25">
      <c r="A27" s="98" t="s">
        <v>28</v>
      </c>
      <c r="B27" s="16"/>
      <c r="C27" s="16"/>
      <c r="D27" s="17"/>
    </row>
    <row r="28" spans="1:4" x14ac:dyDescent="0.25">
      <c r="A28" s="98" t="s">
        <v>29</v>
      </c>
      <c r="B28" s="16"/>
      <c r="C28" s="16"/>
      <c r="D28" s="17"/>
    </row>
    <row r="29" spans="1:4" x14ac:dyDescent="0.25">
      <c r="A29" s="95" t="s">
        <v>30</v>
      </c>
      <c r="B29" s="8"/>
      <c r="C29" s="9"/>
      <c r="D29" s="10"/>
    </row>
    <row r="30" spans="1:4" x14ac:dyDescent="0.25">
      <c r="A30" s="95" t="s">
        <v>31</v>
      </c>
      <c r="B30" s="8"/>
      <c r="C30" s="9"/>
      <c r="D30" s="10"/>
    </row>
    <row r="31" spans="1:4" x14ac:dyDescent="0.25">
      <c r="A31" s="95" t="s">
        <v>32</v>
      </c>
      <c r="B31" s="8"/>
      <c r="C31" s="9"/>
      <c r="D31" s="10"/>
    </row>
    <row r="32" spans="1:4" x14ac:dyDescent="0.25">
      <c r="A32" s="95" t="s">
        <v>33</v>
      </c>
      <c r="B32" s="8"/>
      <c r="C32" s="9"/>
      <c r="D32" s="10"/>
    </row>
    <row r="33" spans="1:4" x14ac:dyDescent="0.25">
      <c r="A33" s="94" t="s">
        <v>34</v>
      </c>
      <c r="B33" s="8"/>
      <c r="C33" s="9"/>
      <c r="D33" s="10"/>
    </row>
    <row r="34" spans="1:4" x14ac:dyDescent="0.25">
      <c r="A34" s="94" t="s">
        <v>35</v>
      </c>
      <c r="B34" s="8"/>
      <c r="C34" s="9"/>
      <c r="D34" s="10"/>
    </row>
    <row r="35" spans="1:4" x14ac:dyDescent="0.25">
      <c r="A35" s="97" t="s">
        <v>36</v>
      </c>
      <c r="B35" s="14">
        <f>SUM(B29:B34)</f>
        <v>0</v>
      </c>
      <c r="C35" s="14">
        <f t="shared" ref="C35:D35" si="3">SUM(C29:C34)</f>
        <v>0</v>
      </c>
      <c r="D35" s="15">
        <f t="shared" si="3"/>
        <v>0</v>
      </c>
    </row>
    <row r="36" spans="1:4" x14ac:dyDescent="0.25">
      <c r="A36" s="98" t="s">
        <v>37</v>
      </c>
      <c r="B36" s="16"/>
      <c r="C36" s="16"/>
      <c r="D36" s="17"/>
    </row>
    <row r="37" spans="1:4" x14ac:dyDescent="0.25">
      <c r="A37" s="95" t="s">
        <v>38</v>
      </c>
      <c r="B37" s="8"/>
      <c r="C37" s="9"/>
      <c r="D37" s="10"/>
    </row>
    <row r="38" spans="1:4" x14ac:dyDescent="0.25">
      <c r="A38" s="95" t="s">
        <v>39</v>
      </c>
      <c r="B38" s="8"/>
      <c r="C38" s="9"/>
      <c r="D38" s="10"/>
    </row>
    <row r="39" spans="1:4" x14ac:dyDescent="0.25">
      <c r="A39" s="95" t="s">
        <v>40</v>
      </c>
      <c r="B39" s="8"/>
      <c r="C39" s="9"/>
      <c r="D39" s="10"/>
    </row>
    <row r="40" spans="1:4" x14ac:dyDescent="0.25">
      <c r="A40" s="94" t="s">
        <v>41</v>
      </c>
      <c r="B40" s="8"/>
      <c r="C40" s="9"/>
      <c r="D40" s="10"/>
    </row>
    <row r="41" spans="1:4" x14ac:dyDescent="0.25">
      <c r="A41" s="94" t="s">
        <v>42</v>
      </c>
      <c r="B41" s="8"/>
      <c r="C41" s="9"/>
      <c r="D41" s="10"/>
    </row>
    <row r="42" spans="1:4" x14ac:dyDescent="0.25">
      <c r="A42" s="97" t="s">
        <v>43</v>
      </c>
      <c r="B42" s="14">
        <f>SUM(B37:B41)</f>
        <v>0</v>
      </c>
      <c r="C42" s="14">
        <f t="shared" ref="C42:D42" si="4">SUM(C37:C41)</f>
        <v>0</v>
      </c>
      <c r="D42" s="15">
        <f t="shared" si="4"/>
        <v>0</v>
      </c>
    </row>
    <row r="43" spans="1:4" x14ac:dyDescent="0.25">
      <c r="A43" s="100"/>
      <c r="B43" s="20"/>
      <c r="C43" s="20"/>
      <c r="D43" s="21"/>
    </row>
    <row r="44" spans="1:4" x14ac:dyDescent="0.25">
      <c r="A44" s="98" t="s">
        <v>44</v>
      </c>
      <c r="B44" s="16"/>
      <c r="C44" s="16"/>
      <c r="D44" s="17"/>
    </row>
    <row r="45" spans="1:4" x14ac:dyDescent="0.25">
      <c r="A45" s="95" t="s">
        <v>45</v>
      </c>
      <c r="B45" s="8"/>
      <c r="C45" s="9"/>
      <c r="D45" s="9"/>
    </row>
    <row r="46" spans="1:4" x14ac:dyDescent="0.25">
      <c r="A46" s="95" t="s">
        <v>46</v>
      </c>
      <c r="B46" s="8"/>
      <c r="C46" s="9"/>
      <c r="D46" s="10"/>
    </row>
    <row r="47" spans="1:4" x14ac:dyDescent="0.25">
      <c r="A47" s="95" t="s">
        <v>47</v>
      </c>
      <c r="B47" s="8"/>
      <c r="C47" s="9"/>
      <c r="D47" s="10"/>
    </row>
    <row r="48" spans="1:4" x14ac:dyDescent="0.25">
      <c r="A48" s="94" t="s">
        <v>48</v>
      </c>
      <c r="B48" s="8"/>
      <c r="C48" s="9"/>
      <c r="D48" s="10"/>
    </row>
    <row r="49" spans="1:4" x14ac:dyDescent="0.25">
      <c r="A49" s="94" t="s">
        <v>49</v>
      </c>
      <c r="B49" s="8"/>
      <c r="C49" s="9"/>
      <c r="D49" s="10"/>
    </row>
    <row r="50" spans="1:4" x14ac:dyDescent="0.25">
      <c r="A50" s="95" t="s">
        <v>50</v>
      </c>
      <c r="B50" s="8"/>
      <c r="C50" s="9"/>
      <c r="D50" s="10"/>
    </row>
    <row r="51" spans="1:4" x14ac:dyDescent="0.25">
      <c r="A51" s="97" t="s">
        <v>51</v>
      </c>
      <c r="B51" s="12">
        <f>SUM(B45:B50)</f>
        <v>0</v>
      </c>
      <c r="C51" s="12">
        <f t="shared" ref="C51:D51" si="5">SUM(C45:C50)</f>
        <v>0</v>
      </c>
      <c r="D51" s="13">
        <f t="shared" si="5"/>
        <v>0</v>
      </c>
    </row>
    <row r="52" spans="1:4" x14ac:dyDescent="0.25">
      <c r="A52" s="99" t="s">
        <v>4</v>
      </c>
      <c r="B52" s="18">
        <f>B35+B42+B51</f>
        <v>0</v>
      </c>
      <c r="C52" s="18">
        <f t="shared" ref="C52:D52" si="6">C35+C42+C51</f>
        <v>0</v>
      </c>
      <c r="D52" s="19">
        <f t="shared" si="6"/>
        <v>0</v>
      </c>
    </row>
    <row r="53" spans="1:4" s="23" customFormat="1" hidden="1" x14ac:dyDescent="0.25">
      <c r="A53" s="101"/>
      <c r="B53" s="22">
        <f t="shared" ref="B53:D53" si="7">IF(ROUND(B26-B52,0)=0,B26-B52,"Актив не равен пассиву")</f>
        <v>0</v>
      </c>
      <c r="C53" s="22">
        <f t="shared" si="7"/>
        <v>0</v>
      </c>
      <c r="D53" s="22">
        <f t="shared" si="7"/>
        <v>0</v>
      </c>
    </row>
    <row r="54" spans="1:4" ht="15" hidden="1" customHeight="1" x14ac:dyDescent="0.25">
      <c r="A54" s="102" t="s">
        <v>52</v>
      </c>
      <c r="B54" s="24"/>
      <c r="C54" s="24"/>
      <c r="D54" s="25"/>
    </row>
    <row r="55" spans="1:4" ht="15" hidden="1" customHeight="1" x14ac:dyDescent="0.25">
      <c r="A55" s="103"/>
      <c r="B55" s="86"/>
      <c r="C55" s="86"/>
      <c r="D55" s="87"/>
    </row>
    <row r="56" spans="1:4" ht="15" customHeight="1" x14ac:dyDescent="0.25">
      <c r="A56" s="103"/>
      <c r="B56" s="88"/>
      <c r="C56" s="88"/>
      <c r="D56" s="89"/>
    </row>
    <row r="57" spans="1:4" ht="15.75" thickBot="1" x14ac:dyDescent="0.3">
      <c r="A57" s="91" t="s">
        <v>53</v>
      </c>
      <c r="B57" s="130" t="str">
        <f t="shared" ref="B57:D57" si="8">B4</f>
        <v>00.00.0023</v>
      </c>
      <c r="C57" s="130" t="str">
        <f t="shared" si="8"/>
        <v>00.00.0024</v>
      </c>
      <c r="D57" s="131" t="str">
        <f t="shared" si="8"/>
        <v>00.00.0025</v>
      </c>
    </row>
    <row r="58" spans="1:4" ht="15.75" thickTop="1" x14ac:dyDescent="0.25">
      <c r="A58" s="104" t="s">
        <v>54</v>
      </c>
      <c r="B58" s="26"/>
      <c r="C58" s="27"/>
      <c r="D58" s="27"/>
    </row>
    <row r="59" spans="1:4" x14ac:dyDescent="0.25">
      <c r="A59" s="104" t="s">
        <v>55</v>
      </c>
      <c r="B59" s="8"/>
      <c r="C59" s="28"/>
      <c r="D59" s="29"/>
    </row>
    <row r="60" spans="1:4" x14ac:dyDescent="0.25">
      <c r="A60" s="97" t="s">
        <v>56</v>
      </c>
      <c r="B60" s="14">
        <f>B58-B59</f>
        <v>0</v>
      </c>
      <c r="C60" s="14">
        <f t="shared" ref="C60:D60" si="9">C58-C59</f>
        <v>0</v>
      </c>
      <c r="D60" s="15">
        <f t="shared" si="9"/>
        <v>0</v>
      </c>
    </row>
    <row r="61" spans="1:4" x14ac:dyDescent="0.25">
      <c r="A61" s="95" t="s">
        <v>57</v>
      </c>
      <c r="B61" s="8"/>
      <c r="C61" s="9"/>
      <c r="D61" s="10"/>
    </row>
    <row r="62" spans="1:4" x14ac:dyDescent="0.25">
      <c r="A62" s="95" t="s">
        <v>58</v>
      </c>
      <c r="B62" s="125">
        <f>B79+B91</f>
        <v>0</v>
      </c>
      <c r="C62" s="126">
        <f>C79+C91</f>
        <v>0</v>
      </c>
      <c r="D62" s="127">
        <f>D79+D91</f>
        <v>0</v>
      </c>
    </row>
    <row r="63" spans="1:4" x14ac:dyDescent="0.25">
      <c r="A63" s="95" t="s">
        <v>59</v>
      </c>
      <c r="B63" s="8"/>
      <c r="C63" s="9"/>
      <c r="D63" s="9"/>
    </row>
    <row r="64" spans="1:4" x14ac:dyDescent="0.25">
      <c r="A64" s="95" t="s">
        <v>60</v>
      </c>
      <c r="B64" s="8"/>
      <c r="C64" s="9"/>
      <c r="D64" s="9"/>
    </row>
    <row r="65" spans="1:4" x14ac:dyDescent="0.25">
      <c r="A65" s="95" t="s">
        <v>61</v>
      </c>
      <c r="B65" s="8"/>
      <c r="C65" s="9"/>
      <c r="D65" s="9"/>
    </row>
    <row r="66" spans="1:4" x14ac:dyDescent="0.25">
      <c r="A66" s="95" t="s">
        <v>62</v>
      </c>
      <c r="B66" s="125">
        <f>B85+B97</f>
        <v>0</v>
      </c>
      <c r="C66" s="126">
        <f>C85+C97</f>
        <v>0</v>
      </c>
      <c r="D66" s="127">
        <f>D85+D97</f>
        <v>0</v>
      </c>
    </row>
    <row r="67" spans="1:4" x14ac:dyDescent="0.25">
      <c r="A67" s="95" t="s">
        <v>63</v>
      </c>
      <c r="B67" s="8"/>
      <c r="C67" s="9"/>
      <c r="D67" s="10"/>
    </row>
    <row r="68" spans="1:4" x14ac:dyDescent="0.25">
      <c r="A68" s="97" t="s">
        <v>64</v>
      </c>
      <c r="B68" s="12">
        <f>B60-SUM(B63:B67)+SUM(B61:B62)</f>
        <v>0</v>
      </c>
      <c r="C68" s="12">
        <f t="shared" ref="C68:D68" si="10">C60-SUM(C63:C67)+SUM(C61:C62)</f>
        <v>0</v>
      </c>
      <c r="D68" s="13">
        <f t="shared" si="10"/>
        <v>0</v>
      </c>
    </row>
    <row r="69" spans="1:4" x14ac:dyDescent="0.25">
      <c r="A69" s="95" t="s">
        <v>65</v>
      </c>
      <c r="B69" s="8"/>
      <c r="C69" s="9"/>
      <c r="D69" s="9"/>
    </row>
    <row r="70" spans="1:4" x14ac:dyDescent="0.25">
      <c r="A70" s="97" t="s">
        <v>66</v>
      </c>
      <c r="B70" s="14">
        <f t="shared" ref="B70:D70" si="11">B68-B69</f>
        <v>0</v>
      </c>
      <c r="C70" s="14">
        <f t="shared" si="11"/>
        <v>0</v>
      </c>
      <c r="D70" s="15">
        <f t="shared" si="11"/>
        <v>0</v>
      </c>
    </row>
    <row r="71" spans="1:4" x14ac:dyDescent="0.25">
      <c r="A71" s="95" t="s">
        <v>67</v>
      </c>
      <c r="B71" s="8"/>
      <c r="C71" s="9"/>
      <c r="D71" s="10"/>
    </row>
    <row r="72" spans="1:4" x14ac:dyDescent="0.25">
      <c r="A72" s="95" t="s">
        <v>68</v>
      </c>
      <c r="B72" s="8"/>
      <c r="C72" s="9"/>
      <c r="D72" s="10"/>
    </row>
    <row r="73" spans="1:4" x14ac:dyDescent="0.25">
      <c r="A73" s="97" t="s">
        <v>69</v>
      </c>
      <c r="B73" s="14">
        <f t="shared" ref="B73:D73" si="12">SUM(B70:B72)</f>
        <v>0</v>
      </c>
      <c r="C73" s="14">
        <f t="shared" si="12"/>
        <v>0</v>
      </c>
      <c r="D73" s="15">
        <f t="shared" si="12"/>
        <v>0</v>
      </c>
    </row>
    <row r="74" spans="1:4" x14ac:dyDescent="0.25">
      <c r="A74" s="95" t="s">
        <v>70</v>
      </c>
      <c r="B74" s="8"/>
      <c r="C74" s="9"/>
      <c r="D74" s="10"/>
    </row>
    <row r="75" spans="1:4" x14ac:dyDescent="0.25">
      <c r="A75" s="95" t="s">
        <v>71</v>
      </c>
      <c r="B75" s="8"/>
      <c r="C75" s="9"/>
      <c r="D75" s="10"/>
    </row>
    <row r="76" spans="1:4" x14ac:dyDescent="0.25">
      <c r="A76" s="95" t="s">
        <v>72</v>
      </c>
      <c r="B76" s="8"/>
      <c r="C76" s="9"/>
      <c r="D76" s="10"/>
    </row>
    <row r="77" spans="1:4" x14ac:dyDescent="0.25">
      <c r="A77" s="105"/>
      <c r="B77" s="30"/>
      <c r="C77" s="31"/>
      <c r="D77" s="32"/>
    </row>
    <row r="78" spans="1:4" x14ac:dyDescent="0.25">
      <c r="A78" s="106" t="s">
        <v>73</v>
      </c>
      <c r="B78" s="33"/>
      <c r="C78" s="31"/>
      <c r="D78" s="32"/>
    </row>
    <row r="79" spans="1:4" hidden="1" x14ac:dyDescent="0.25">
      <c r="A79" s="107" t="s">
        <v>74</v>
      </c>
      <c r="B79" s="34">
        <f t="shared" ref="B79:D79" si="13">SUM(B80:B84)</f>
        <v>0</v>
      </c>
      <c r="C79" s="35">
        <f t="shared" si="13"/>
        <v>0</v>
      </c>
      <c r="D79" s="35">
        <f t="shared" si="13"/>
        <v>0</v>
      </c>
    </row>
    <row r="80" spans="1:4" hidden="1" x14ac:dyDescent="0.25">
      <c r="A80" s="108" t="s">
        <v>75</v>
      </c>
      <c r="B80" s="36"/>
      <c r="C80" s="37"/>
      <c r="D80" s="37"/>
    </row>
    <row r="81" spans="1:4" hidden="1" x14ac:dyDescent="0.25">
      <c r="A81" s="108" t="s">
        <v>76</v>
      </c>
      <c r="B81" s="36"/>
      <c r="C81" s="37"/>
      <c r="D81" s="37"/>
    </row>
    <row r="82" spans="1:4" hidden="1" x14ac:dyDescent="0.25">
      <c r="A82" s="108" t="s">
        <v>77</v>
      </c>
      <c r="B82" s="36"/>
      <c r="C82" s="37"/>
      <c r="D82" s="37"/>
    </row>
    <row r="83" spans="1:4" hidden="1" x14ac:dyDescent="0.25">
      <c r="A83" s="108" t="s">
        <v>78</v>
      </c>
      <c r="B83" s="36"/>
      <c r="C83" s="37"/>
      <c r="D83" s="37"/>
    </row>
    <row r="84" spans="1:4" hidden="1" x14ac:dyDescent="0.25">
      <c r="A84" s="108"/>
      <c r="B84" s="36"/>
      <c r="C84" s="37"/>
      <c r="D84" s="37"/>
    </row>
    <row r="85" spans="1:4" hidden="1" x14ac:dyDescent="0.25">
      <c r="A85" s="107" t="s">
        <v>79</v>
      </c>
      <c r="B85" s="34">
        <f t="shared" ref="B85:D85" si="14">SUM(B86:B90)</f>
        <v>0</v>
      </c>
      <c r="C85" s="35">
        <f t="shared" si="14"/>
        <v>0</v>
      </c>
      <c r="D85" s="35">
        <f t="shared" si="14"/>
        <v>0</v>
      </c>
    </row>
    <row r="86" spans="1:4" hidden="1" x14ac:dyDescent="0.25">
      <c r="A86" s="108" t="s">
        <v>75</v>
      </c>
      <c r="B86" s="36"/>
      <c r="C86" s="37"/>
      <c r="D86" s="37"/>
    </row>
    <row r="87" spans="1:4" hidden="1" x14ac:dyDescent="0.25">
      <c r="A87" s="108" t="s">
        <v>80</v>
      </c>
      <c r="B87" s="36"/>
      <c r="C87" s="37"/>
      <c r="D87" s="37"/>
    </row>
    <row r="88" spans="1:4" hidden="1" x14ac:dyDescent="0.25">
      <c r="A88" s="108" t="s">
        <v>81</v>
      </c>
      <c r="B88" s="36"/>
      <c r="C88" s="37"/>
      <c r="D88" s="37"/>
    </row>
    <row r="89" spans="1:4" hidden="1" x14ac:dyDescent="0.25">
      <c r="A89" s="108" t="s">
        <v>78</v>
      </c>
      <c r="B89" s="36"/>
      <c r="C89" s="37"/>
      <c r="D89" s="37"/>
    </row>
    <row r="90" spans="1:4" hidden="1" x14ac:dyDescent="0.25">
      <c r="A90" s="108"/>
      <c r="B90" s="36"/>
      <c r="C90" s="37"/>
      <c r="D90" s="37"/>
    </row>
    <row r="91" spans="1:4" x14ac:dyDescent="0.25">
      <c r="A91" s="107" t="s">
        <v>82</v>
      </c>
      <c r="B91" s="34">
        <f t="shared" ref="B91:D91" si="15">SUM(B92:B96)</f>
        <v>0</v>
      </c>
      <c r="C91" s="35">
        <f t="shared" si="15"/>
        <v>0</v>
      </c>
      <c r="D91" s="35">
        <f t="shared" si="15"/>
        <v>0</v>
      </c>
    </row>
    <row r="92" spans="1:4" x14ac:dyDescent="0.25">
      <c r="A92" s="109" t="s">
        <v>75</v>
      </c>
      <c r="B92" s="77"/>
      <c r="C92" s="78"/>
      <c r="D92" s="78"/>
    </row>
    <row r="93" spans="1:4" x14ac:dyDescent="0.25">
      <c r="A93" s="109" t="s">
        <v>76</v>
      </c>
      <c r="B93" s="77"/>
      <c r="C93" s="78"/>
      <c r="D93" s="78"/>
    </row>
    <row r="94" spans="1:4" x14ac:dyDescent="0.25">
      <c r="A94" s="109" t="s">
        <v>77</v>
      </c>
      <c r="B94" s="77"/>
      <c r="C94" s="78"/>
      <c r="D94" s="78"/>
    </row>
    <row r="95" spans="1:4" x14ac:dyDescent="0.25">
      <c r="A95" s="109" t="s">
        <v>78</v>
      </c>
      <c r="B95" s="77"/>
      <c r="C95" s="78"/>
      <c r="D95" s="78"/>
    </row>
    <row r="96" spans="1:4" x14ac:dyDescent="0.25">
      <c r="A96" s="108"/>
      <c r="B96" s="36"/>
      <c r="C96" s="37"/>
      <c r="D96" s="37"/>
    </row>
    <row r="97" spans="1:4" x14ac:dyDescent="0.25">
      <c r="A97" s="107" t="s">
        <v>83</v>
      </c>
      <c r="B97" s="34">
        <f t="shared" ref="B97:D97" si="16">SUM(B98:B102)</f>
        <v>0</v>
      </c>
      <c r="C97" s="35">
        <f t="shared" si="16"/>
        <v>0</v>
      </c>
      <c r="D97" s="35">
        <f t="shared" si="16"/>
        <v>0</v>
      </c>
    </row>
    <row r="98" spans="1:4" x14ac:dyDescent="0.25">
      <c r="A98" s="109" t="s">
        <v>75</v>
      </c>
      <c r="B98" s="77"/>
      <c r="C98" s="78"/>
      <c r="D98" s="78"/>
    </row>
    <row r="99" spans="1:4" x14ac:dyDescent="0.25">
      <c r="A99" s="109" t="s">
        <v>80</v>
      </c>
      <c r="B99" s="77"/>
      <c r="C99" s="78"/>
      <c r="D99" s="78"/>
    </row>
    <row r="100" spans="1:4" x14ac:dyDescent="0.25">
      <c r="A100" s="109" t="s">
        <v>81</v>
      </c>
      <c r="B100" s="77"/>
      <c r="C100" s="78"/>
      <c r="D100" s="78"/>
    </row>
    <row r="101" spans="1:4" x14ac:dyDescent="0.25">
      <c r="A101" s="109" t="s">
        <v>78</v>
      </c>
      <c r="B101" s="77"/>
      <c r="C101" s="78"/>
      <c r="D101" s="78"/>
    </row>
    <row r="102" spans="1:4" x14ac:dyDescent="0.25">
      <c r="A102" s="108"/>
      <c r="B102" s="36"/>
      <c r="C102" s="37"/>
      <c r="D102" s="37"/>
    </row>
    <row r="103" spans="1:4" hidden="1" x14ac:dyDescent="0.25">
      <c r="A103" s="105"/>
      <c r="B103" s="31"/>
      <c r="C103" s="31"/>
      <c r="D103" s="32"/>
    </row>
    <row r="104" spans="1:4" hidden="1" x14ac:dyDescent="0.25">
      <c r="A104" s="105"/>
      <c r="B104" s="31"/>
      <c r="C104" s="31"/>
      <c r="D104" s="32"/>
    </row>
    <row r="105" spans="1:4" x14ac:dyDescent="0.25">
      <c r="A105" s="105"/>
      <c r="B105" s="31"/>
      <c r="C105" s="31"/>
      <c r="D105" s="32"/>
    </row>
    <row r="106" spans="1:4" ht="15.75" thickBot="1" x14ac:dyDescent="0.3">
      <c r="A106" s="91" t="s">
        <v>84</v>
      </c>
      <c r="B106" s="128" t="str">
        <f>B4</f>
        <v>00.00.0023</v>
      </c>
      <c r="C106" s="128" t="str">
        <f>C4</f>
        <v>00.00.0024</v>
      </c>
      <c r="D106" s="129" t="str">
        <f>D4</f>
        <v>00.00.0025</v>
      </c>
    </row>
    <row r="107" spans="1:4" ht="15.75" thickTop="1" x14ac:dyDescent="0.25">
      <c r="A107" s="110" t="s">
        <v>85</v>
      </c>
      <c r="B107" s="38"/>
      <c r="C107" s="38"/>
      <c r="D107" s="39"/>
    </row>
    <row r="108" spans="1:4" x14ac:dyDescent="0.25">
      <c r="A108" s="97" t="s">
        <v>86</v>
      </c>
      <c r="B108" s="14">
        <f>SUM(B109:B117)</f>
        <v>0</v>
      </c>
      <c r="C108" s="14">
        <f t="shared" ref="C108:D108" si="17">SUM(C109:C117)</f>
        <v>0</v>
      </c>
      <c r="D108" s="15">
        <f t="shared" si="17"/>
        <v>0</v>
      </c>
    </row>
    <row r="109" spans="1:4" x14ac:dyDescent="0.25">
      <c r="A109" s="95" t="s">
        <v>87</v>
      </c>
      <c r="B109" s="8"/>
      <c r="C109" s="9"/>
      <c r="D109" s="10"/>
    </row>
    <row r="110" spans="1:4" x14ac:dyDescent="0.25">
      <c r="A110" s="95" t="s">
        <v>88</v>
      </c>
      <c r="B110" s="8"/>
      <c r="C110" s="9"/>
      <c r="D110" s="10"/>
    </row>
    <row r="111" spans="1:4" x14ac:dyDescent="0.25">
      <c r="A111" s="95" t="s">
        <v>89</v>
      </c>
      <c r="B111" s="8"/>
      <c r="C111" s="9"/>
      <c r="D111" s="10"/>
    </row>
    <row r="112" spans="1:4" x14ac:dyDescent="0.25">
      <c r="A112" s="95" t="s">
        <v>90</v>
      </c>
      <c r="B112" s="8"/>
      <c r="C112" s="9"/>
      <c r="D112" s="10"/>
    </row>
    <row r="113" spans="1:4" x14ac:dyDescent="0.25">
      <c r="A113" s="95" t="s">
        <v>91</v>
      </c>
      <c r="B113" s="8"/>
      <c r="C113" s="9"/>
      <c r="D113" s="10"/>
    </row>
    <row r="114" spans="1:4" x14ac:dyDescent="0.25">
      <c r="A114" s="95" t="s">
        <v>92</v>
      </c>
      <c r="B114" s="8"/>
      <c r="C114" s="9"/>
      <c r="D114" s="10"/>
    </row>
    <row r="115" spans="1:4" x14ac:dyDescent="0.25">
      <c r="A115" s="95" t="s">
        <v>93</v>
      </c>
      <c r="B115" s="8"/>
      <c r="C115" s="9"/>
      <c r="D115" s="10"/>
    </row>
    <row r="116" spans="1:4" x14ac:dyDescent="0.25">
      <c r="A116" s="95" t="s">
        <v>94</v>
      </c>
      <c r="B116" s="8"/>
      <c r="C116" s="9"/>
      <c r="D116" s="10"/>
    </row>
    <row r="117" spans="1:4" x14ac:dyDescent="0.25">
      <c r="A117" s="95" t="s">
        <v>95</v>
      </c>
      <c r="B117" s="8"/>
      <c r="C117" s="9"/>
      <c r="D117" s="10"/>
    </row>
    <row r="118" spans="1:4" x14ac:dyDescent="0.25">
      <c r="A118" s="97" t="s">
        <v>96</v>
      </c>
      <c r="B118" s="14">
        <f>SUM(B119:B125)</f>
        <v>0</v>
      </c>
      <c r="C118" s="14">
        <f t="shared" ref="C118:D118" si="18">SUM(C119:C125)</f>
        <v>0</v>
      </c>
      <c r="D118" s="15">
        <f t="shared" si="18"/>
        <v>0</v>
      </c>
    </row>
    <row r="119" spans="1:4" x14ac:dyDescent="0.25">
      <c r="A119" s="95" t="s">
        <v>97</v>
      </c>
      <c r="B119" s="8"/>
      <c r="C119" s="9"/>
      <c r="D119" s="10"/>
    </row>
    <row r="120" spans="1:4" x14ac:dyDescent="0.25">
      <c r="A120" s="95" t="s">
        <v>98</v>
      </c>
      <c r="B120" s="8"/>
      <c r="C120" s="9"/>
      <c r="D120" s="10"/>
    </row>
    <row r="121" spans="1:4" x14ac:dyDescent="0.25">
      <c r="A121" s="95" t="s">
        <v>99</v>
      </c>
      <c r="B121" s="8"/>
      <c r="C121" s="9"/>
      <c r="D121" s="10"/>
    </row>
    <row r="122" spans="1:4" x14ac:dyDescent="0.25">
      <c r="A122" s="95" t="s">
        <v>100</v>
      </c>
      <c r="B122" s="8"/>
      <c r="C122" s="9"/>
      <c r="D122" s="10"/>
    </row>
    <row r="123" spans="1:4" x14ac:dyDescent="0.25">
      <c r="A123" s="95" t="s">
        <v>101</v>
      </c>
      <c r="B123" s="8"/>
      <c r="C123" s="9"/>
      <c r="D123" s="10"/>
    </row>
    <row r="124" spans="1:4" x14ac:dyDescent="0.25">
      <c r="A124" s="95" t="s">
        <v>102</v>
      </c>
      <c r="B124" s="8"/>
      <c r="C124" s="9"/>
      <c r="D124" s="10"/>
    </row>
    <row r="125" spans="1:4" x14ac:dyDescent="0.25">
      <c r="A125" s="95" t="s">
        <v>103</v>
      </c>
      <c r="B125" s="40"/>
      <c r="C125" s="9"/>
      <c r="D125" s="10"/>
    </row>
    <row r="126" spans="1:4" ht="27" x14ac:dyDescent="0.25">
      <c r="A126" s="111" t="s">
        <v>104</v>
      </c>
      <c r="B126" s="41">
        <f>B108-B118</f>
        <v>0</v>
      </c>
      <c r="C126" s="42">
        <f t="shared" ref="C126:D126" si="19">C108-C118</f>
        <v>0</v>
      </c>
      <c r="D126" s="43">
        <f t="shared" si="19"/>
        <v>0</v>
      </c>
    </row>
    <row r="127" spans="1:4" x14ac:dyDescent="0.25">
      <c r="A127" s="98" t="s">
        <v>105</v>
      </c>
      <c r="B127" s="44"/>
      <c r="C127" s="16"/>
      <c r="D127" s="17"/>
    </row>
    <row r="128" spans="1:4" x14ac:dyDescent="0.25">
      <c r="A128" s="97" t="s">
        <v>86</v>
      </c>
      <c r="B128" s="45">
        <f>SUM(B129:B135)</f>
        <v>0</v>
      </c>
      <c r="C128" s="14">
        <f t="shared" ref="C128:D128" si="20">SUM(C129:C135)</f>
        <v>0</v>
      </c>
      <c r="D128" s="15">
        <f t="shared" si="20"/>
        <v>0</v>
      </c>
    </row>
    <row r="129" spans="1:4" x14ac:dyDescent="0.25">
      <c r="A129" s="95" t="s">
        <v>106</v>
      </c>
      <c r="B129" s="40"/>
      <c r="C129" s="9"/>
      <c r="D129" s="10"/>
    </row>
    <row r="130" spans="1:4" x14ac:dyDescent="0.25">
      <c r="A130" s="95" t="s">
        <v>107</v>
      </c>
      <c r="B130" s="40"/>
      <c r="C130" s="9"/>
      <c r="D130" s="10"/>
    </row>
    <row r="131" spans="1:4" x14ac:dyDescent="0.25">
      <c r="A131" s="95" t="s">
        <v>108</v>
      </c>
      <c r="B131" s="40"/>
      <c r="C131" s="9"/>
      <c r="D131" s="10"/>
    </row>
    <row r="132" spans="1:4" x14ac:dyDescent="0.25">
      <c r="A132" s="95" t="s">
        <v>109</v>
      </c>
      <c r="B132" s="40"/>
      <c r="C132" s="9"/>
      <c r="D132" s="10"/>
    </row>
    <row r="133" spans="1:4" x14ac:dyDescent="0.25">
      <c r="A133" s="112" t="s">
        <v>110</v>
      </c>
      <c r="B133" s="40"/>
      <c r="C133" s="9"/>
      <c r="D133" s="10"/>
    </row>
    <row r="134" spans="1:4" x14ac:dyDescent="0.25">
      <c r="A134" s="112" t="s">
        <v>111</v>
      </c>
      <c r="B134" s="40"/>
      <c r="C134" s="9"/>
      <c r="D134" s="10"/>
    </row>
    <row r="135" spans="1:4" x14ac:dyDescent="0.25">
      <c r="A135" s="95" t="s">
        <v>112</v>
      </c>
      <c r="B135" s="40"/>
      <c r="C135" s="9"/>
      <c r="D135" s="10"/>
    </row>
    <row r="136" spans="1:4" x14ac:dyDescent="0.25">
      <c r="A136" s="97" t="s">
        <v>96</v>
      </c>
      <c r="B136" s="45">
        <f>SUM(B137:B143)</f>
        <v>0</v>
      </c>
      <c r="C136" s="14">
        <f t="shared" ref="C136:D136" si="21">SUM(C137:C143)</f>
        <v>0</v>
      </c>
      <c r="D136" s="15">
        <f t="shared" si="21"/>
        <v>0</v>
      </c>
    </row>
    <row r="137" spans="1:4" x14ac:dyDescent="0.25">
      <c r="A137" s="95" t="s">
        <v>113</v>
      </c>
      <c r="B137" s="40"/>
      <c r="C137" s="9"/>
      <c r="D137" s="10"/>
    </row>
    <row r="138" spans="1:4" x14ac:dyDescent="0.25">
      <c r="A138" s="95" t="s">
        <v>114</v>
      </c>
      <c r="B138" s="40"/>
      <c r="C138" s="9"/>
      <c r="D138" s="10"/>
    </row>
    <row r="139" spans="1:4" x14ac:dyDescent="0.25">
      <c r="A139" s="95" t="s">
        <v>115</v>
      </c>
      <c r="B139" s="40"/>
      <c r="C139" s="9"/>
      <c r="D139" s="10"/>
    </row>
    <row r="140" spans="1:4" x14ac:dyDescent="0.25">
      <c r="A140" s="95" t="s">
        <v>116</v>
      </c>
      <c r="B140" s="40"/>
      <c r="C140" s="9"/>
      <c r="D140" s="10"/>
    </row>
    <row r="141" spans="1:4" x14ac:dyDescent="0.25">
      <c r="A141" s="95" t="s">
        <v>117</v>
      </c>
      <c r="B141" s="40"/>
      <c r="C141" s="9"/>
      <c r="D141" s="10"/>
    </row>
    <row r="142" spans="1:4" x14ac:dyDescent="0.25">
      <c r="A142" s="95" t="s">
        <v>118</v>
      </c>
      <c r="B142" s="40"/>
      <c r="C142" s="9"/>
      <c r="D142" s="10"/>
    </row>
    <row r="143" spans="1:4" x14ac:dyDescent="0.25">
      <c r="A143" s="95" t="s">
        <v>103</v>
      </c>
      <c r="B143" s="40"/>
      <c r="C143" s="9"/>
      <c r="D143" s="10"/>
    </row>
    <row r="144" spans="1:4" x14ac:dyDescent="0.25">
      <c r="A144" s="99" t="s">
        <v>119</v>
      </c>
      <c r="B144" s="46">
        <f>B128-B136</f>
        <v>0</v>
      </c>
      <c r="C144" s="18">
        <f t="shared" ref="C144:D144" si="22">C128-C136</f>
        <v>0</v>
      </c>
      <c r="D144" s="19">
        <f t="shared" si="22"/>
        <v>0</v>
      </c>
    </row>
    <row r="145" spans="1:4" x14ac:dyDescent="0.25">
      <c r="A145" s="98" t="s">
        <v>120</v>
      </c>
      <c r="B145" s="44"/>
      <c r="C145" s="16"/>
      <c r="D145" s="17"/>
    </row>
    <row r="146" spans="1:4" x14ac:dyDescent="0.25">
      <c r="A146" s="97" t="s">
        <v>121</v>
      </c>
      <c r="B146" s="45">
        <f>SUM(B147:B150)</f>
        <v>0</v>
      </c>
      <c r="C146" s="14">
        <f t="shared" ref="C146:D146" si="23">SUM(C147:C150)</f>
        <v>0</v>
      </c>
      <c r="D146" s="15">
        <f t="shared" si="23"/>
        <v>0</v>
      </c>
    </row>
    <row r="147" spans="1:4" x14ac:dyDescent="0.25">
      <c r="A147" s="95" t="s">
        <v>122</v>
      </c>
      <c r="B147" s="40"/>
      <c r="C147" s="9"/>
      <c r="D147" s="10"/>
    </row>
    <row r="148" spans="1:4" x14ac:dyDescent="0.25">
      <c r="A148" s="95" t="s">
        <v>123</v>
      </c>
      <c r="B148" s="40"/>
      <c r="C148" s="9"/>
      <c r="D148" s="10"/>
    </row>
    <row r="149" spans="1:4" x14ac:dyDescent="0.25">
      <c r="A149" s="95" t="s">
        <v>124</v>
      </c>
      <c r="B149" s="40"/>
      <c r="C149" s="9"/>
      <c r="D149" s="10"/>
    </row>
    <row r="150" spans="1:4" x14ac:dyDescent="0.25">
      <c r="A150" s="95" t="s">
        <v>125</v>
      </c>
      <c r="B150" s="40"/>
      <c r="C150" s="9"/>
      <c r="D150" s="10"/>
    </row>
    <row r="151" spans="1:4" x14ac:dyDescent="0.25">
      <c r="A151" s="97" t="s">
        <v>126</v>
      </c>
      <c r="B151" s="45">
        <f>SUM(B152:B155)</f>
        <v>0</v>
      </c>
      <c r="C151" s="14">
        <f t="shared" ref="C151:D151" si="24">SUM(C152:C155)</f>
        <v>0</v>
      </c>
      <c r="D151" s="15">
        <f t="shared" si="24"/>
        <v>0</v>
      </c>
    </row>
    <row r="152" spans="1:4" x14ac:dyDescent="0.25">
      <c r="A152" s="95" t="s">
        <v>127</v>
      </c>
      <c r="B152" s="40"/>
      <c r="C152" s="9"/>
      <c r="D152" s="10"/>
    </row>
    <row r="153" spans="1:4" x14ac:dyDescent="0.25">
      <c r="A153" s="95" t="s">
        <v>128</v>
      </c>
      <c r="B153" s="40"/>
      <c r="C153" s="9"/>
      <c r="D153" s="10"/>
    </row>
    <row r="154" spans="1:4" x14ac:dyDescent="0.25">
      <c r="A154" s="95" t="s">
        <v>129</v>
      </c>
      <c r="B154" s="40"/>
      <c r="C154" s="9"/>
      <c r="D154" s="10"/>
    </row>
    <row r="155" spans="1:4" x14ac:dyDescent="0.25">
      <c r="A155" s="95" t="s">
        <v>130</v>
      </c>
      <c r="B155" s="40"/>
      <c r="C155" s="9"/>
      <c r="D155" s="10"/>
    </row>
    <row r="156" spans="1:4" ht="27" x14ac:dyDescent="0.25">
      <c r="A156" s="111" t="s">
        <v>131</v>
      </c>
      <c r="B156" s="41">
        <f>B146-B151</f>
        <v>0</v>
      </c>
      <c r="C156" s="42">
        <f t="shared" ref="C156:D156" si="25">C146-C151</f>
        <v>0</v>
      </c>
      <c r="D156" s="43">
        <f t="shared" si="25"/>
        <v>0</v>
      </c>
    </row>
    <row r="157" spans="1:4" ht="27" x14ac:dyDescent="0.25">
      <c r="A157" s="113" t="s">
        <v>132</v>
      </c>
      <c r="B157" s="47">
        <f>B126+B144+B156</f>
        <v>0</v>
      </c>
      <c r="C157" s="47">
        <f t="shared" ref="C157:D157" si="26">C126+C144+C156</f>
        <v>0</v>
      </c>
      <c r="D157" s="48">
        <f t="shared" si="26"/>
        <v>0</v>
      </c>
    </row>
    <row r="158" spans="1:4" x14ac:dyDescent="0.25">
      <c r="A158" s="95" t="s">
        <v>133</v>
      </c>
      <c r="B158" s="8"/>
      <c r="C158" s="9"/>
      <c r="D158" s="10"/>
    </row>
    <row r="159" spans="1:4" x14ac:dyDescent="0.25">
      <c r="A159" s="97" t="s">
        <v>134</v>
      </c>
      <c r="B159" s="14">
        <f>SUM(B157:B158)</f>
        <v>0</v>
      </c>
      <c r="C159" s="14">
        <f t="shared" ref="C159:D159" si="27">SUM(C157:C158)</f>
        <v>0</v>
      </c>
      <c r="D159" s="15">
        <f t="shared" si="27"/>
        <v>0</v>
      </c>
    </row>
    <row r="160" spans="1:4" hidden="1" x14ac:dyDescent="0.25">
      <c r="A160" s="114"/>
      <c r="B160" s="52">
        <f>IF(ROUND(B6-B159,0)=0,B6-B159,"Ден.средства на конец периода не соответствуют ден.средствам в балансе")</f>
        <v>0</v>
      </c>
      <c r="C160" s="52">
        <f>IF(ROUND(C6-C159,0)=0,C6-C159,"Ден.средства на конец периода не соответствуют ден.средствам в балансе")</f>
        <v>0</v>
      </c>
      <c r="D160" s="53">
        <f>IF(ROUND(D6-D159,0)=0,D6-D159,"Ден.средства на конец периода не соответствуют ден.средствам в балансе")</f>
        <v>0</v>
      </c>
    </row>
    <row r="161" spans="1:5" hidden="1" x14ac:dyDescent="0.25">
      <c r="A161" s="115"/>
      <c r="B161" s="54"/>
      <c r="C161" s="54"/>
      <c r="D161" s="55"/>
    </row>
    <row r="162" spans="1:5" hidden="1" x14ac:dyDescent="0.25">
      <c r="A162" s="115"/>
      <c r="B162" s="54"/>
      <c r="C162" s="54"/>
      <c r="D162" s="55"/>
    </row>
    <row r="163" spans="1:5" x14ac:dyDescent="0.25">
      <c r="A163" s="124"/>
      <c r="B163" s="52"/>
      <c r="C163" s="52"/>
      <c r="D163" s="53"/>
    </row>
    <row r="164" spans="1:5" ht="15.75" thickBot="1" x14ac:dyDescent="0.3">
      <c r="A164" s="91" t="s">
        <v>135</v>
      </c>
      <c r="B164" s="128" t="str">
        <f>B4</f>
        <v>00.00.0023</v>
      </c>
      <c r="C164" s="128" t="str">
        <f>C4</f>
        <v>00.00.0024</v>
      </c>
      <c r="D164" s="129" t="str">
        <f>D4</f>
        <v>00.00.0025</v>
      </c>
    </row>
    <row r="165" spans="1:5" ht="16.5" thickTop="1" thickBot="1" x14ac:dyDescent="0.3">
      <c r="A165" s="116" t="s">
        <v>136</v>
      </c>
      <c r="B165" s="8"/>
      <c r="C165" s="9"/>
      <c r="D165" s="10"/>
    </row>
    <row r="166" spans="1:5" hidden="1" x14ac:dyDescent="0.25">
      <c r="A166" s="114"/>
      <c r="B166" s="52"/>
      <c r="C166" s="52"/>
      <c r="D166" s="53"/>
    </row>
    <row r="167" spans="1:5" ht="15.75" hidden="1" thickBot="1" x14ac:dyDescent="0.3">
      <c r="A167" s="117" t="s">
        <v>137</v>
      </c>
      <c r="B167" s="50"/>
      <c r="C167" s="50"/>
      <c r="D167" s="51"/>
    </row>
    <row r="168" spans="1:5" hidden="1" x14ac:dyDescent="0.25">
      <c r="A168" s="118" t="s">
        <v>138</v>
      </c>
      <c r="B168" s="58">
        <f>B52-B26</f>
        <v>0</v>
      </c>
      <c r="C168" s="56">
        <f>C52-C26</f>
        <v>0</v>
      </c>
      <c r="D168" s="57">
        <f>D52-D26</f>
        <v>0</v>
      </c>
    </row>
    <row r="169" spans="1:5" hidden="1" x14ac:dyDescent="0.25">
      <c r="A169" s="119" t="s">
        <v>139</v>
      </c>
      <c r="B169" s="59"/>
      <c r="C169" s="60">
        <f>C50-B50-C73+C165</f>
        <v>0</v>
      </c>
      <c r="D169" s="60">
        <f>D50-C50-D73+D165</f>
        <v>0</v>
      </c>
    </row>
    <row r="170" spans="1:5" hidden="1" x14ac:dyDescent="0.25">
      <c r="A170" s="119" t="s">
        <v>140</v>
      </c>
      <c r="B170" s="59"/>
      <c r="C170" s="60">
        <f>C157-C6+B6</f>
        <v>0</v>
      </c>
      <c r="D170" s="60">
        <f>D157-D6+C6</f>
        <v>0</v>
      </c>
    </row>
    <row r="171" spans="1:5" hidden="1" x14ac:dyDescent="0.25">
      <c r="A171" s="119" t="s">
        <v>141</v>
      </c>
      <c r="B171" s="59"/>
      <c r="C171" s="60">
        <f>(C29+C37)-(B29+B37)-(C148-C152)</f>
        <v>0</v>
      </c>
      <c r="D171" s="60">
        <f>(D29+D37)-(C29+C37)-(D148-D152)</f>
        <v>0</v>
      </c>
    </row>
    <row r="172" spans="1:5" ht="15.75" hidden="1" thickBot="1" x14ac:dyDescent="0.3">
      <c r="A172" s="120" t="s">
        <v>142</v>
      </c>
      <c r="B172" s="62"/>
      <c r="C172" s="63">
        <f>C19-B19-C137+C129</f>
        <v>0</v>
      </c>
      <c r="D172" s="63">
        <f>D19-C19-D137+D129</f>
        <v>0</v>
      </c>
      <c r="E172" s="5" t="s">
        <v>148</v>
      </c>
    </row>
    <row r="173" spans="1:5" ht="15.75" thickBot="1" x14ac:dyDescent="0.3">
      <c r="A173" s="117" t="s">
        <v>143</v>
      </c>
      <c r="B173" s="52"/>
      <c r="C173" s="52"/>
      <c r="D173" s="52"/>
    </row>
    <row r="174" spans="1:5" x14ac:dyDescent="0.25">
      <c r="A174" s="121" t="s">
        <v>144</v>
      </c>
      <c r="B174" s="64"/>
      <c r="C174" s="65"/>
      <c r="D174" s="66"/>
    </row>
    <row r="175" spans="1:5" hidden="1" x14ac:dyDescent="0.25">
      <c r="A175" s="122" t="s">
        <v>145</v>
      </c>
      <c r="B175" s="59">
        <f>(B58+B61+B62)-B174</f>
        <v>0</v>
      </c>
      <c r="C175" s="67">
        <f>(C58+C61+C62)-C174</f>
        <v>0</v>
      </c>
      <c r="D175" s="61">
        <f>(D58+D61+D62)-D174</f>
        <v>0</v>
      </c>
    </row>
    <row r="176" spans="1:5" hidden="1" x14ac:dyDescent="0.25">
      <c r="A176" s="122" t="s">
        <v>146</v>
      </c>
      <c r="B176" s="68" t="e">
        <f>B175/(B58+B61+B62)</f>
        <v>#DIV/0!</v>
      </c>
      <c r="C176" s="70" t="e">
        <f>C175/(C58+C61+C62)</f>
        <v>#DIV/0!</v>
      </c>
      <c r="D176" s="69" t="e">
        <f>D175/(D58+D61+D62)</f>
        <v>#DIV/0!</v>
      </c>
    </row>
    <row r="177" spans="1:4" x14ac:dyDescent="0.25">
      <c r="A177" s="122" t="s">
        <v>147</v>
      </c>
      <c r="B177" s="71"/>
      <c r="C177" s="72"/>
      <c r="D177" s="73"/>
    </row>
    <row r="178" spans="1:4" hidden="1" x14ac:dyDescent="0.25">
      <c r="A178" s="122" t="s">
        <v>145</v>
      </c>
      <c r="B178" s="67">
        <f>B177-B69</f>
        <v>0</v>
      </c>
      <c r="C178" s="60">
        <f>C177-C69</f>
        <v>0</v>
      </c>
      <c r="D178" s="61">
        <f>D177-D69</f>
        <v>0</v>
      </c>
    </row>
    <row r="179" spans="1:4" ht="15.75" hidden="1" thickBot="1" x14ac:dyDescent="0.3">
      <c r="A179" s="123" t="s">
        <v>146</v>
      </c>
      <c r="B179" s="76" t="e">
        <f>B178/B69</f>
        <v>#DIV/0!</v>
      </c>
      <c r="C179" s="74" t="e">
        <f>C178/C69</f>
        <v>#DIV/0!</v>
      </c>
      <c r="D179" s="75" t="e">
        <f>D178/D69</f>
        <v>#DIV/0!</v>
      </c>
    </row>
    <row r="180" spans="1:4" x14ac:dyDescent="0.25">
      <c r="A180" s="49"/>
      <c r="B180" s="52"/>
      <c r="C180" s="52"/>
      <c r="D180" s="52"/>
    </row>
  </sheetData>
  <sheetProtection algorithmName="SHA-512" hashValue="alTn15G6POOC0G0H0r1GqphLqH+HXYn5d+CeWZn4t5IjCh5x/zHxr86H0bDE3aiyVby9UqeLwd9KKZ2RPuHrTg==" saltValue="y7wv/loP/0YrPCoBu7gyHw==" spinCount="100000" sheet="1" objects="1" scenarios="1" selectLockedCells="1"/>
  <mergeCells count="2">
    <mergeCell ref="B3:D3"/>
    <mergeCell ref="B2:D2"/>
  </mergeCells>
  <dataValidations count="1">
    <dataValidation type="list" allowBlank="1" showInputMessage="1" showErrorMessage="1" sqref="D1" xr:uid="{A7D01CC0-CAD4-4E16-9C65-5B55F19675AB}">
      <formula1>$B$1:$C$1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Zagainova</dc:creator>
  <cp:lastModifiedBy>Svetlana Zagainova</cp:lastModifiedBy>
  <dcterms:created xsi:type="dcterms:W3CDTF">2024-11-26T09:45:44Z</dcterms:created>
  <dcterms:modified xsi:type="dcterms:W3CDTF">2025-05-15T06:54:07Z</dcterms:modified>
</cp:coreProperties>
</file>